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cartelle condivise SO\Programma Biennale Triennale\2019\Dati da PUBBLICARE\"/>
    </mc:Choice>
  </mc:AlternateContent>
  <bookViews>
    <workbookView xWindow="12075" yWindow="15" windowWidth="11100" windowHeight="9945"/>
  </bookViews>
  <sheets>
    <sheet name="ALLEGATO II - Scheda B" sheetId="2" r:id="rId1"/>
  </sheets>
  <definedNames>
    <definedName name="_xlnm._FilterDatabase" localSheetId="0" hidden="1">'ALLEGATO II - Scheda B'!$A$5:$AC$54</definedName>
    <definedName name="_xlnm.Print_Area" localSheetId="0">'ALLEGATO II - Scheda B'!$A$1:$X$96</definedName>
    <definedName name="_xlnm.Print_Titles" localSheetId="0">'ALLEGATO II - Scheda B'!$5:$5</definedName>
  </definedNames>
  <calcPr calcId="152511"/>
</workbook>
</file>

<file path=xl/calcChain.xml><?xml version="1.0" encoding="utf-8"?>
<calcChain xmlns="http://schemas.openxmlformats.org/spreadsheetml/2006/main">
  <c r="O54" i="2" l="1"/>
  <c r="R53" i="2"/>
  <c r="R52" i="2"/>
  <c r="R51" i="2"/>
  <c r="R50" i="2"/>
  <c r="R49" i="2"/>
  <c r="R48" i="2"/>
  <c r="R47" i="2"/>
  <c r="P54" i="2" l="1"/>
  <c r="Q54" i="2"/>
  <c r="R44" i="2"/>
  <c r="R9" i="2" l="1"/>
  <c r="R8" i="2"/>
  <c r="R54" i="2" l="1"/>
</calcChain>
</file>

<file path=xl/sharedStrings.xml><?xml version="1.0" encoding="utf-8"?>
<sst xmlns="http://schemas.openxmlformats.org/spreadsheetml/2006/main" count="533" uniqueCount="210">
  <si>
    <t>DELL'AMMINISTRAZIONE: "ROMA SERVIZI PER LA MOBILITA'"</t>
  </si>
  <si>
    <t>ALLEGATO II - SCHEDA B : PROGRAMMA BIENNALE DEGLI ACQUISTI DI FORNITURE E SERVIZI 2019/2020</t>
  </si>
  <si>
    <t>ELENCO DEGLI ACQUISTI DEL PROGRAMMA</t>
  </si>
  <si>
    <t>Tabella B.2bis</t>
  </si>
  <si>
    <t>Codice Unico Intervento - CUI (1)</t>
  </si>
  <si>
    <t>Annualità nella quale si prevede di dare avvio alla procedura di affidamento</t>
  </si>
  <si>
    <t>Codice CUP (2)</t>
  </si>
  <si>
    <t>Acquisto ricompreso nell'importo complessivo di un lavoro o di altra acquisizione presente in programmazione di lavori, forniture e servizi</t>
  </si>
  <si>
    <t>CUI lavoro o altra acquisizione nel cui importo complessivo l'acquisto è eventualmente ricompreso (3)</t>
  </si>
  <si>
    <t>Lotto funzionale (4)</t>
  </si>
  <si>
    <t>Ambito geografico di esecuzione dell'acquisto</t>
  </si>
  <si>
    <t>Settore</t>
  </si>
  <si>
    <t>CPV (5)</t>
  </si>
  <si>
    <t>Descrizione dell'acquisto</t>
  </si>
  <si>
    <t>Livello di priorità (6)</t>
  </si>
  <si>
    <t>Responsabile del Procedimento (7)</t>
  </si>
  <si>
    <t>Durata del contratto</t>
  </si>
  <si>
    <t>L'acquisto è relativo a nuovo affidamento di contratto in essere (8)</t>
  </si>
  <si>
    <t>STIMA DEI COSTI DELL'ACQUISTO</t>
  </si>
  <si>
    <t>Primo anno</t>
  </si>
  <si>
    <t>Secondo anno</t>
  </si>
  <si>
    <t>Costi su annualità successive</t>
  </si>
  <si>
    <t>Totale (9)</t>
  </si>
  <si>
    <t>Apporto di capitale privato (10)</t>
  </si>
  <si>
    <t>Importo</t>
  </si>
  <si>
    <t>Tipologia</t>
  </si>
  <si>
    <t>codice AUSA</t>
  </si>
  <si>
    <t>denominazione</t>
  </si>
  <si>
    <t>Acquisto aggiunto o variato a seguito di modifica programma (12)</t>
  </si>
  <si>
    <t>CENTRALE DI COMMITTENZA O SOGGETTO AGGREGATORE AL QUALE SI FARA' RICORSO PER L'ESPLETAMENTO DELLA PROCEDURA DI AFFIDAMENTO (11)</t>
  </si>
  <si>
    <t>NO</t>
  </si>
  <si>
    <t>ITI43</t>
  </si>
  <si>
    <t>servizi</t>
  </si>
  <si>
    <t>09310000-5</t>
  </si>
  <si>
    <t>66162000-3</t>
  </si>
  <si>
    <t>SERVICE PASSIVO ATAC PER ENERGIA ELETTRICA PALINE</t>
  </si>
  <si>
    <t>SERVICE PASSIVO ATAC PER PRELIEVO, CONTA E CUSTODIA VALORI CHECK POINT</t>
  </si>
  <si>
    <t>Angelo Marinetti</t>
  </si>
  <si>
    <t>SI</t>
  </si>
  <si>
    <t>no</t>
  </si>
  <si>
    <t>si</t>
  </si>
  <si>
    <t>50532000-3</t>
  </si>
  <si>
    <t>manutenzione hardware e software dei sistemi di bordo dei veicoli car sharing</t>
  </si>
  <si>
    <t>Luca Avarello</t>
  </si>
  <si>
    <t>79511000-9</t>
  </si>
  <si>
    <t>servizio di call center nazionale per la prenotazione dei veicoli car sharing</t>
  </si>
  <si>
    <t xml:space="preserve">forniture </t>
  </si>
  <si>
    <t>32581000-9</t>
  </si>
  <si>
    <t>fornitura nuovi dispositivi di bordo per veicoli car sharing</t>
  </si>
  <si>
    <t>72000000-5</t>
  </si>
  <si>
    <t>sviluppo di applicazione software per una migliore gestione dei dati provenienti dai sistemi di bordo dei veicoli car sharing</t>
  </si>
  <si>
    <t>sviluppo di applicazione software per la verifica dei livelli di carburante dei veicoli car sharing</t>
  </si>
  <si>
    <t>sviluppo nuovo software di gestione dei sistema ChiamaTaxi 060609</t>
  </si>
  <si>
    <t>79340000-9</t>
  </si>
  <si>
    <t>servizio di informazione e comunicazione sulle nuove funzionalita/potenzialità del sistema ChiamaTaxi 060609</t>
  </si>
  <si>
    <t>gestione del sistema a supporto del servizio ChiamaTaxi 060609</t>
  </si>
  <si>
    <t>interventi di manutenzione evolutiva del sistema ChiamaTaxi 060609</t>
  </si>
  <si>
    <t>forniture</t>
  </si>
  <si>
    <t>fornitura on board unit per il telecontrollo dei bus turistici muniti di permesso gran turismo o a carnet di ingresso (rif. D.A.S. n. 55/2018)</t>
  </si>
  <si>
    <t xml:space="preserve">reingegnerizzazione dei servizi di sportello (permessistica) che preveda:
- nuovo hardware per l’inserimento dei dati da parte dell’utenza;
- automatizzazione dei controlli rispetto ai dati inseriti;
- gestione dei pagamenti
</t>
  </si>
  <si>
    <t>30237475-9</t>
  </si>
  <si>
    <t>realizzazione di un sistema composto da sensori di terra e connessioni wireless al sistema centarle che consenta la verifica della presenza di vetture in sosta abusiva sugli stalli car sharing</t>
  </si>
  <si>
    <t>30210000-4</t>
  </si>
  <si>
    <t>nuova fornitura hw e sw Macchine Emettitrici di permessi Bus Turistici (MEP) presso i Check Point: sostituzione delle attuali MEP. Reingegnerizzazione software e aggiornamento hardware</t>
  </si>
  <si>
    <t>servizi specialistici per l’adozione di misure di risk management correlate alla sicurezza, agli assetti tecnologici aziendali e a valutazioni di impatto relative alla protezione e al trattamento dei dati personali, che assicurino la conformità alla normativa vigente (GDPR – General Data Protection Regulation, Misure Minime di Sicurezza ICT dettate dall’AGID) basandosi sull’approccio ENISA – agenzia dell’Unione Europea per la sicurezza delle reti e dell’informazione – in merito alla valutazione dei rischi per la sicurezza dei dati personali e la conseguente scelta delle misure di sicurezza</t>
  </si>
  <si>
    <t>72253000-3</t>
  </si>
  <si>
    <t>servizio di help desk di 1° e 2° livello riguardanti la gestione dei client e dei sistemi infrastrutturali a supporto dei client utilizzati, al fine di assicurare la funzionalità operativa dei servizi di base e degli applicativi</t>
  </si>
  <si>
    <t xml:space="preserve">30230000-0      </t>
  </si>
  <si>
    <t>fornitura delle postazioni di lavoro (hardware) in uso ai dipendenti di Roma servizi per la mobilità</t>
  </si>
  <si>
    <t>30211100-2</t>
  </si>
  <si>
    <t>adeguamento dell'infrastruttira del Centro Elaborazione Dati di Roma servizi per la mobilità</t>
  </si>
  <si>
    <t>72413000-8</t>
  </si>
  <si>
    <t xml:space="preserve">manutenzione evolutiva del sito web www.romamobilita.it </t>
  </si>
  <si>
    <t>48300000-7</t>
  </si>
  <si>
    <t xml:space="preserve">acquisto software specialistico </t>
  </si>
  <si>
    <t>32551200-2</t>
  </si>
  <si>
    <t xml:space="preserve">realizzazione nuova centrale telefonica per il numero unico 06.57003 necessaria all'internalizzazione del servizio </t>
  </si>
  <si>
    <t>sviluppo del nuovo software di gesione della nuova centrale telefonico per il numero unico 06.57003</t>
  </si>
  <si>
    <t>J80H09000020005</t>
  </si>
  <si>
    <t>72268000-1</t>
  </si>
  <si>
    <t>Interventi integrativi di centralizzazione e ristrutturazione degli impianti semaforici per la priorità semaforica del TPL (VISICS)</t>
  </si>
  <si>
    <t>J81B15000920001</t>
  </si>
  <si>
    <t>Inteventi connessi alla priorità TPL su alcuni assi del TPL con corsia riservata, tramite l'eventuale centralizzazione e/o ristrutturazione degli impianti semaforici interessati, e la configurazione dei sistemi UTC eventualmente presenti e del modulo Previsore TPL</t>
  </si>
  <si>
    <t>J88E18001140004</t>
  </si>
  <si>
    <t xml:space="preserve"> 30210000-4      </t>
  </si>
  <si>
    <t>realizzazione 9 stazioni di misura</t>
  </si>
  <si>
    <t>realizzazione 10 varchi TPL</t>
  </si>
  <si>
    <t xml:space="preserve">32240000-7     </t>
  </si>
  <si>
    <t>realizzazione di nuove telecamere  e ammodernamenmto di telecamere esistenti con con funzioni di video analisi</t>
  </si>
  <si>
    <t>J81B14001060001</t>
  </si>
  <si>
    <t xml:space="preserve"> Intervento per il monitoraggio delle direttrici di penetrazione urbana e dei principali itinerari urbani di scorrimento della rete intra - GRA di Roma Capitale</t>
  </si>
  <si>
    <t>sviluppo di una piattaforma per la messa a sistema dei dati provenienti da fonti eterogenee (data fusion) sia su base evento, sia su base modalità di trasporto attivi sul territorio comunale. In un'ottica multimodale viene l'opportunità di caratterizzare l'uso di ciascun arco del grafo stradale in base alle diverse modalità di trasporto privato e pubblico avvalendosi di risorse e competenze da implementare all'interno dell'asset della Centrale e/o soluzioni esistenti sul mercato potenziamento dei sistemi ITS Estensione infrastruttura rete dati</t>
  </si>
  <si>
    <t>72320000-4</t>
  </si>
  <si>
    <t>Ampliamento infrastruttura di connessione dati a supporto dei sistemi di trasporto intelligenti di Roma Capitale</t>
  </si>
  <si>
    <t>45316212-4</t>
  </si>
  <si>
    <t>Realizzazione dei seguenti  impianti: impianto  semaforico Via Boccea - Via Gregorio XI - Via Urbano II, Via casal del Marmo - L.go Codogno, Lungotevere M. Diaz - V.le Ministero AA.EE, Via Acqua Fredda - Via Garessio, Via Boccea - Via Divignano, V.le manzoni - Via Conte Verde, Via calpurnio Fiamma - Via T. Collatino, Piazza della Croce Rossa - Viale del Policlinico</t>
  </si>
  <si>
    <t>J80A18000080004</t>
  </si>
  <si>
    <t>Realizzazione ZTL TPL - San Lorenzo -Villa Borghese -Monti</t>
  </si>
  <si>
    <t>Ristrutturazione varchi ZTL, Centro storico, Trastevere e varchi VAM</t>
  </si>
  <si>
    <t>J87H18003330004</t>
  </si>
  <si>
    <t>Interventi atti alla messa in sicurezza di L.go Amba Aradam: servizio di manutenzione ordinaria e straordinaria degli impianti semaforici e di segnaletica luminosa per la disciplina del traffico</t>
  </si>
  <si>
    <t>79631000-6</t>
  </si>
  <si>
    <t xml:space="preserve"> servizio payroll ed attività connesse </t>
  </si>
  <si>
    <t xml:space="preserve"> ITI43</t>
  </si>
  <si>
    <t>79200000-6</t>
  </si>
  <si>
    <t xml:space="preserve">Affidamento incarico per servizi  continuativi in materia tributaria, contabile e amministrativa </t>
  </si>
  <si>
    <t>79212500-8</t>
  </si>
  <si>
    <t>Affidamento della revisione legale dei conti annuali</t>
  </si>
  <si>
    <t>Enrico Sciarra</t>
  </si>
  <si>
    <t>71351810-4 Servizi topografici</t>
  </si>
  <si>
    <t>Servizio di svolgimento di rilievi topografici.</t>
  </si>
  <si>
    <t>Alessandro Fuschiotto</t>
  </si>
  <si>
    <t>18 mesi</t>
  </si>
  <si>
    <t>71356300-1 Servizi di supporto tecnico</t>
  </si>
  <si>
    <t>Affidamento di attività a supporto dei servizi in materia di Sicurezza Stradale.</t>
  </si>
  <si>
    <t>12 mesi</t>
  </si>
  <si>
    <t xml:space="preserve">Affidamento di attività per la redazione di elaborati grafici e testuali, a norma del D. Lgs. 50/2016. </t>
  </si>
  <si>
    <t>72268000-1 Servizi di fornitura di software</t>
  </si>
  <si>
    <t>Fornitura alla PLRC di strumentazioni nell'ambito del progetto "Velocità Notturne".</t>
  </si>
  <si>
    <t>2 mesi</t>
  </si>
  <si>
    <t xml:space="preserve">Progettazione e realizzazione del Piano di Indagini di Customer Satisfaction per il triennio 2019-2021  - </t>
  </si>
  <si>
    <t>36 mesi</t>
  </si>
  <si>
    <t>Accordo Qadro Studi di Traffico</t>
  </si>
  <si>
    <t>Accordo Qadro Misure di Traffico</t>
  </si>
  <si>
    <t>Note</t>
  </si>
  <si>
    <t>(1) Codice CUI = sigla settore (F=forniture; S=servizi) + cf amministrazione + prima annualità del primo programma nel quale l'intervento è stato inserito + progressivo di 5 cifre della prima annualità del primo proramma</t>
  </si>
  <si>
    <t>(2) Indica il CUP (cfr. articolo 6 comma 4)</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</si>
  <si>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</si>
  <si>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(4) Indica se lotto funzionale secondo la definizione di cui all’art.3 comma 1 lettera qq) del D.Lgs.50/2016</t>
  </si>
  <si>
    <t>(5) Relativa a CPV principale. Deve essere rispettata la coerenza, per le prime due cifre, con il settore: F= CPV&lt;45 o 48; S= CPV&gt;48</t>
  </si>
  <si>
    <t>(6) Indica il livello di priorità di cui all'articolo 6 commi 10 e 11</t>
  </si>
  <si>
    <t>(7) Riportare nome e cognome del responsabile del procedimento</t>
  </si>
  <si>
    <t>(8) Servizi o forniture che presentano caratteri di regolarità o sono destinati ad essere rinnovati entro un determinato periodo.</t>
  </si>
  <si>
    <t>(9) Importo complessivo ai sensi dell'articolo 3, comma 6, ivi incluse le spese eventualmente già sostenute e con competenza di bilancio antecedente alla prima annualità</t>
  </si>
  <si>
    <t>(10) Riportare l'importo del capitale privato come quota parte dell'importo complessivo</t>
  </si>
  <si>
    <t>(11) Dati obbligatori per i soli acquisti ricompresi nella prima annualità (Cfr. articolo 8)</t>
  </si>
  <si>
    <t>(12) Indicare se l'acquisto è stato aggiunto o è stato modificato a seguito di modifica in corso d'anno ai sensi dell'art.7 commi 8 e 9. Tale campo, come la relativa nota e tabella, compaiono solo in caso di modifica del programma</t>
  </si>
  <si>
    <t>(13) La somma è calcolata al netto dell'importo degli acquisti ricompresi nell'importo complessivo di un lavoro o di altra acquisizione presente in programmazione di lavori, forniture e servizi</t>
  </si>
  <si>
    <t>Tabella B.1</t>
  </si>
  <si>
    <t>1. priorità massima</t>
  </si>
  <si>
    <t>2. priorità media</t>
  </si>
  <si>
    <t>3. priorità minima</t>
  </si>
  <si>
    <t>Tabella B.1bis</t>
  </si>
  <si>
    <t>1. finanza di progetto</t>
  </si>
  <si>
    <t>2. concessione di forniture e servizi</t>
  </si>
  <si>
    <t>3. sponsorizzazione</t>
  </si>
  <si>
    <t>4. società partecipate o di scopo</t>
  </si>
  <si>
    <t>5. locazione finananziaria</t>
  </si>
  <si>
    <t>6. contratto di disponibilità</t>
  </si>
  <si>
    <t>9. altro</t>
  </si>
  <si>
    <t>Tabella B.2</t>
  </si>
  <si>
    <t>1. modifica ex art. 7 comma 8 lettera b)</t>
  </si>
  <si>
    <t>2. modifica ex art. 7 comma 8 lettera c)</t>
  </si>
  <si>
    <t>3. modifica ex art. 7 comma 8 lettera d)</t>
  </si>
  <si>
    <t>4. modifica ex art. 7 comma 8 lettera e)</t>
  </si>
  <si>
    <t>5. modifica ex art. 7 comma 9</t>
  </si>
  <si>
    <t>1. no</t>
  </si>
  <si>
    <t>2. si</t>
  </si>
  <si>
    <t>3. si, CUI non ancora attribuito</t>
  </si>
  <si>
    <t>4. si, interventi o acquisti diversi</t>
  </si>
  <si>
    <t>50232000-0</t>
  </si>
  <si>
    <t>non presente</t>
  </si>
  <si>
    <t>S10735431008201900001</t>
  </si>
  <si>
    <t>S10735431008201900002</t>
  </si>
  <si>
    <t>S10735431008201900003</t>
  </si>
  <si>
    <t>S10735431008201900004</t>
  </si>
  <si>
    <t>F10735431008201900001</t>
  </si>
  <si>
    <t>S10735431008201900005</t>
  </si>
  <si>
    <t>S10735431008201900006</t>
  </si>
  <si>
    <t>S10735431008201900007</t>
  </si>
  <si>
    <t>S10735431008201900008</t>
  </si>
  <si>
    <t>S10735431008201900009</t>
  </si>
  <si>
    <t>S10735431008201900010</t>
  </si>
  <si>
    <t>F10735431008201900002</t>
  </si>
  <si>
    <t>S10735431008201900011</t>
  </si>
  <si>
    <t>F10735431008201900003</t>
  </si>
  <si>
    <t>F10735431008201900004</t>
  </si>
  <si>
    <t>S10735431008201900012</t>
  </si>
  <si>
    <t>S10735431008201900013</t>
  </si>
  <si>
    <t>F10735431008201900005</t>
  </si>
  <si>
    <t>F10735431008201900006</t>
  </si>
  <si>
    <t>S10735431008201900014</t>
  </si>
  <si>
    <t>F10735431008201900007</t>
  </si>
  <si>
    <t>F10735431008201900008</t>
  </si>
  <si>
    <t>S10735431008201900015</t>
  </si>
  <si>
    <t>S10735431008201900016</t>
  </si>
  <si>
    <t>S10735431008201900017</t>
  </si>
  <si>
    <t>F10735431008201900009</t>
  </si>
  <si>
    <t>F10735431008201900010</t>
  </si>
  <si>
    <t>F10735431008201900011</t>
  </si>
  <si>
    <t>F10735431008201900012</t>
  </si>
  <si>
    <t>S10735431008201900018</t>
  </si>
  <si>
    <t>S10735431008201900019</t>
  </si>
  <si>
    <t>F10735431008201900013</t>
  </si>
  <si>
    <t>F10735431008201900014</t>
  </si>
  <si>
    <t>F10735431008201900015</t>
  </si>
  <si>
    <t>F10735431008201900016</t>
  </si>
  <si>
    <t>S10735431008201900020</t>
  </si>
  <si>
    <t>S10735431008201900021</t>
  </si>
  <si>
    <t>S10735431008201900022</t>
  </si>
  <si>
    <t>S10735431008201900023</t>
  </si>
  <si>
    <t>S10735431008201900024</t>
  </si>
  <si>
    <t>S10735431008201900025</t>
  </si>
  <si>
    <t>S10735431008201900026</t>
  </si>
  <si>
    <t>F10735431008201900017</t>
  </si>
  <si>
    <t>S10735431008201900027</t>
  </si>
  <si>
    <t>S10735431008201900028</t>
  </si>
  <si>
    <t>S10735431008201900029</t>
  </si>
  <si>
    <t>manutenzione ordinaria e straordinaria impianti semaforici e segnalatica luminosa di disciplina del traffico</t>
  </si>
  <si>
    <t>J81B18000320002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</si>
</sst>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 #,##0.00_-;\-&quot;€&quot;\ * #,##0.00_-;_-&quot;€&quot;\ * &quot;-&quot;??_-;_-@_-"/>
    <numFmt numFmtId="43" formatCode="_-* #,##0.00_-;\-* #,##0.00_-;_-* &quot;-&quot;??_-;_-@_-"/>
    <numFmt numFmtId="164" formatCode="&quot;€&quot;\ #,##0.00"/>
    <numFmt numFmtId="165" formatCode="_-[$€-2]\ * #,##0.00_-;\-[$€-2]\ * #,##0.00_-;_-[$€-2]\ * &quot;-&quot;??_-"/>
    <numFmt numFmtId="166" formatCode="_-&quot;£&quot;* #,##0_-;\-&quot;£&quot;* #,##0_-;_-&quot;£&quot;* &quot;-&quot;_-;_-@_-"/>
  </numFmts>
  <fonts count="11" x14ac:knownFonts="1">
    <font>
      <sz val="11"/>
      <color theme="1"/>
      <name val="Calibri"/>
      <family val="2"/>
      <scheme val="minor"/>
    </font>
    <font>
      <sz val="11"/>
      <color theme="1"/>
      <name val="Arial"/>
      <family val="2"/>
    </font>
    <font>
      <sz val="16"/>
      <color theme="1"/>
      <name val="Arial"/>
      <family val="2"/>
    </font>
    <font>
      <b/>
      <sz val="14"/>
      <color theme="1"/>
      <name val="Arial"/>
      <family val="2"/>
    </font>
    <font>
      <sz val="14"/>
      <color theme="1"/>
      <name val="Arial"/>
      <family val="2"/>
    </font>
    <font>
      <sz val="14"/>
      <color theme="1"/>
      <name val="Calibri"/>
      <family val="2"/>
      <scheme val="minor"/>
    </font>
    <font>
      <sz val="10"/>
      <name val="Arial"/>
      <family val="2"/>
    </font>
    <font>
      <sz val="11"/>
      <color theme="1"/>
      <name val="Calibri"/>
      <family val="2"/>
      <scheme val="minor"/>
    </font>
    <font>
      <sz val="16"/>
      <color rgb="FFC00000"/>
      <name val="Arial"/>
      <family val="2"/>
    </font>
    <font>
      <sz val="14"/>
      <name val="Arial"/>
      <family val="2"/>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1">
    <xf numFmtId="0" fontId="0"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37"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43" fontId="7" fillId="0" borderId="0" applyFont="0" applyFill="0" applyBorder="0" applyAlignment="0" applyProtection="0"/>
  </cellStyleXfs>
  <cellXfs count="41">
    <xf numFmtId="0" fontId="0" fillId="0" borderId="0" xfId="0"/>
    <xf numFmtId="0" fontId="2" fillId="0" borderId="0" xfId="0" applyFont="1"/>
    <xf numFmtId="0" fontId="4" fillId="0" borderId="0" xfId="0" applyFont="1"/>
    <xf numFmtId="0" fontId="5"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164" fontId="4" fillId="0" borderId="0" xfId="0" applyNumberFormat="1" applyFont="1"/>
    <xf numFmtId="0" fontId="4" fillId="0" borderId="0" xfId="0" applyFont="1" applyAlignment="1">
      <alignment wrapText="1"/>
    </xf>
    <xf numFmtId="0" fontId="3" fillId="0" borderId="2" xfId="0" applyFont="1" applyBorder="1" applyAlignment="1">
      <alignment vertical="center" wrapText="1"/>
    </xf>
    <xf numFmtId="0" fontId="4" fillId="0" borderId="0" xfId="0" applyFont="1" applyAlignment="1">
      <alignment vertical="center"/>
    </xf>
    <xf numFmtId="0" fontId="3" fillId="0" borderId="0" xfId="0" applyFont="1" applyFill="1" applyBorder="1"/>
    <xf numFmtId="0" fontId="4" fillId="0" borderId="1" xfId="0" applyFont="1" applyBorder="1" applyAlignment="1">
      <alignment horizontal="center" vertical="center" wrapText="1"/>
    </xf>
    <xf numFmtId="0" fontId="1" fillId="0" borderId="0" xfId="0" applyFont="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vertical="center"/>
    </xf>
    <xf numFmtId="0" fontId="4" fillId="0" borderId="1" xfId="0" applyFont="1" applyBorder="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44" fontId="9" fillId="3" borderId="1" xfId="0" applyNumberFormat="1" applyFont="1" applyFill="1" applyBorder="1" applyAlignment="1">
      <alignment horizontal="center" vertical="center"/>
    </xf>
    <xf numFmtId="44" fontId="9" fillId="3" borderId="2"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xf>
    <xf numFmtId="3" fontId="9" fillId="3" borderId="2"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4" fillId="0" borderId="1" xfId="0" applyFont="1" applyFill="1" applyBorder="1" applyAlignment="1">
      <alignment vertical="center" wrapText="1"/>
    </xf>
    <xf numFmtId="0" fontId="3" fillId="2" borderId="0" xfId="0" applyFont="1" applyFill="1"/>
    <xf numFmtId="44" fontId="4" fillId="0" borderId="0" xfId="0" applyNumberFormat="1" applyFont="1"/>
    <xf numFmtId="44" fontId="3" fillId="2" borderId="1" xfId="30" applyNumberFormat="1" applyFont="1" applyFill="1" applyBorder="1"/>
    <xf numFmtId="0" fontId="10" fillId="3"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cellXfs>
  <cellStyles count="31">
    <cellStyle name="Euro" xfId="4"/>
    <cellStyle name="Migliaia" xfId="30" builtinId="3"/>
    <cellStyle name="Migliaia (0)_INV2FIN97" xfId="5"/>
    <cellStyle name="Migliaia [0] 2" xfId="6"/>
    <cellStyle name="Migliaia [0] 4" xfId="3"/>
    <cellStyle name="Migliaia 10" xfId="7"/>
    <cellStyle name="Migliaia 11" xfId="8"/>
    <cellStyle name="Migliaia 12" xfId="9"/>
    <cellStyle name="Migliaia 13" xfId="10"/>
    <cellStyle name="Migliaia 14" xfId="11"/>
    <cellStyle name="Migliaia 15" xfId="12"/>
    <cellStyle name="Migliaia 16" xfId="13"/>
    <cellStyle name="Migliaia 17" xfId="14"/>
    <cellStyle name="Migliaia 2" xfId="15"/>
    <cellStyle name="Migliaia 3" xfId="16"/>
    <cellStyle name="Migliaia 4" xfId="17"/>
    <cellStyle name="Migliaia 5" xfId="2"/>
    <cellStyle name="Migliaia 6" xfId="18"/>
    <cellStyle name="Migliaia 7" xfId="19"/>
    <cellStyle name="Migliaia 8" xfId="20"/>
    <cellStyle name="Migliaia 9" xfId="21"/>
    <cellStyle name="Normale" xfId="0" builtinId="0"/>
    <cellStyle name="Normale 2" xfId="22"/>
    <cellStyle name="Normale 2 2" xfId="23"/>
    <cellStyle name="Normale 3" xfId="24"/>
    <cellStyle name="Normale 4" xfId="25"/>
    <cellStyle name="Normale 5" xfId="26"/>
    <cellStyle name="Normale 6" xfId="27"/>
    <cellStyle name="Normale 7" xfId="28"/>
    <cellStyle name="Normale 8" xfId="1"/>
    <cellStyle name="Valuta (0)_REPORTGENN"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7"/>
  <sheetViews>
    <sheetView tabSelected="1" topLeftCell="A40" zoomScale="77" zoomScaleNormal="77" workbookViewId="0">
      <selection activeCell="J54" sqref="J54"/>
    </sheetView>
  </sheetViews>
  <sheetFormatPr defaultRowHeight="15" x14ac:dyDescent="0.25"/>
  <cols>
    <col min="1" max="1" width="33.5703125" customWidth="1"/>
    <col min="2" max="2" width="18.85546875" customWidth="1"/>
    <col min="3" max="3" width="29.5703125" customWidth="1"/>
    <col min="4" max="4" width="24.140625" customWidth="1"/>
    <col min="5" max="5" width="22" customWidth="1"/>
    <col min="6" max="7" width="18.85546875" customWidth="1"/>
    <col min="8" max="8" width="21.5703125" bestFit="1" customWidth="1"/>
    <col min="9" max="9" width="26.7109375" customWidth="1"/>
    <col min="10" max="10" width="62.7109375" customWidth="1"/>
    <col min="11" max="11" width="17.28515625" customWidth="1"/>
    <col min="12" max="12" width="21.7109375" customWidth="1"/>
    <col min="13" max="14" width="18.85546875" customWidth="1"/>
    <col min="15" max="15" width="23.5703125" bestFit="1" customWidth="1"/>
    <col min="16" max="16" width="22" bestFit="1" customWidth="1"/>
    <col min="17" max="17" width="25.5703125" bestFit="1" customWidth="1"/>
    <col min="18" max="18" width="23.7109375" bestFit="1" customWidth="1"/>
    <col min="19" max="20" width="18.85546875" customWidth="1"/>
    <col min="21" max="21" width="21.85546875" customWidth="1"/>
    <col min="22" max="23" width="18.85546875" customWidth="1"/>
    <col min="24" max="24" width="65.28515625" customWidth="1"/>
  </cols>
  <sheetData>
    <row r="1" spans="1:23" ht="39.75" customHeight="1" x14ac:dyDescent="0.25">
      <c r="A1" s="40" t="s">
        <v>1</v>
      </c>
      <c r="B1" s="40"/>
      <c r="C1" s="40"/>
      <c r="D1" s="40"/>
      <c r="E1" s="40"/>
      <c r="F1" s="40"/>
      <c r="G1" s="40"/>
      <c r="H1" s="40"/>
      <c r="I1" s="40"/>
      <c r="J1" s="40"/>
      <c r="K1" s="40"/>
      <c r="L1" s="40"/>
      <c r="M1" s="40"/>
      <c r="N1" s="40"/>
      <c r="O1" s="40"/>
      <c r="P1" s="40"/>
      <c r="Q1" s="40"/>
      <c r="R1" s="40"/>
      <c r="S1" s="40"/>
      <c r="T1" s="40"/>
      <c r="U1" s="40"/>
      <c r="V1" s="40"/>
    </row>
    <row r="2" spans="1:23" ht="39.75" customHeight="1" x14ac:dyDescent="0.25">
      <c r="A2" s="40" t="s">
        <v>0</v>
      </c>
      <c r="B2" s="40"/>
      <c r="C2" s="40"/>
      <c r="D2" s="40"/>
      <c r="E2" s="40"/>
      <c r="F2" s="40"/>
      <c r="G2" s="40"/>
      <c r="H2" s="40"/>
      <c r="I2" s="40"/>
      <c r="J2" s="40"/>
      <c r="K2" s="40"/>
      <c r="L2" s="40"/>
      <c r="M2" s="40"/>
      <c r="N2" s="40"/>
      <c r="O2" s="40"/>
      <c r="P2" s="40"/>
      <c r="Q2" s="40"/>
      <c r="R2" s="40"/>
      <c r="S2" s="40"/>
      <c r="T2" s="40"/>
      <c r="U2" s="40"/>
      <c r="V2" s="40"/>
    </row>
    <row r="3" spans="1:23" ht="39.75" customHeight="1" x14ac:dyDescent="0.25">
      <c r="A3" s="40" t="s">
        <v>2</v>
      </c>
      <c r="B3" s="40"/>
      <c r="C3" s="40"/>
      <c r="D3" s="40"/>
      <c r="E3" s="40"/>
      <c r="F3" s="40"/>
      <c r="G3" s="40"/>
      <c r="H3" s="40"/>
      <c r="I3" s="40"/>
      <c r="J3" s="40"/>
      <c r="K3" s="40"/>
      <c r="L3" s="40"/>
      <c r="M3" s="40"/>
      <c r="N3" s="40"/>
      <c r="O3" s="40"/>
      <c r="P3" s="40"/>
      <c r="Q3" s="40"/>
      <c r="R3" s="40"/>
      <c r="S3" s="40"/>
      <c r="T3" s="40"/>
      <c r="U3" s="40"/>
      <c r="V3" s="40"/>
    </row>
    <row r="4" spans="1:23" ht="18.75" x14ac:dyDescent="0.3">
      <c r="A4" s="3"/>
      <c r="B4" s="3"/>
      <c r="C4" s="3"/>
      <c r="D4" s="3"/>
      <c r="E4" s="3"/>
      <c r="F4" s="3"/>
      <c r="G4" s="3"/>
      <c r="H4" s="3"/>
      <c r="I4" s="3"/>
      <c r="J4" s="3"/>
      <c r="K4" s="3"/>
      <c r="L4" s="3"/>
      <c r="M4" s="3"/>
      <c r="N4" s="3"/>
      <c r="O4" s="3"/>
      <c r="P4" s="3"/>
      <c r="Q4" s="3"/>
      <c r="R4" s="3"/>
      <c r="S4" s="3"/>
      <c r="T4" s="3"/>
      <c r="U4" s="3"/>
      <c r="V4" s="3"/>
      <c r="W4" s="3"/>
    </row>
    <row r="5" spans="1:23" s="7" customFormat="1" ht="117" customHeight="1" x14ac:dyDescent="0.25">
      <c r="A5" s="34" t="s">
        <v>4</v>
      </c>
      <c r="B5" s="34" t="s">
        <v>5</v>
      </c>
      <c r="C5" s="34" t="s">
        <v>6</v>
      </c>
      <c r="D5" s="34" t="s">
        <v>7</v>
      </c>
      <c r="E5" s="34" t="s">
        <v>8</v>
      </c>
      <c r="F5" s="34" t="s">
        <v>9</v>
      </c>
      <c r="G5" s="34" t="s">
        <v>10</v>
      </c>
      <c r="H5" s="34" t="s">
        <v>11</v>
      </c>
      <c r="I5" s="34" t="s">
        <v>12</v>
      </c>
      <c r="J5" s="34" t="s">
        <v>13</v>
      </c>
      <c r="K5" s="34" t="s">
        <v>14</v>
      </c>
      <c r="L5" s="34" t="s">
        <v>15</v>
      </c>
      <c r="M5" s="34" t="s">
        <v>16</v>
      </c>
      <c r="N5" s="34" t="s">
        <v>17</v>
      </c>
      <c r="O5" s="37" t="s">
        <v>18</v>
      </c>
      <c r="P5" s="38"/>
      <c r="Q5" s="38"/>
      <c r="R5" s="38"/>
      <c r="S5" s="38"/>
      <c r="T5" s="39"/>
      <c r="U5" s="37" t="s">
        <v>29</v>
      </c>
      <c r="V5" s="39"/>
      <c r="W5" s="34" t="s">
        <v>28</v>
      </c>
    </row>
    <row r="6" spans="1:23" s="7" customFormat="1" ht="93" customHeight="1" x14ac:dyDescent="0.25">
      <c r="A6" s="35"/>
      <c r="B6" s="35"/>
      <c r="C6" s="35"/>
      <c r="D6" s="35"/>
      <c r="E6" s="35"/>
      <c r="F6" s="35"/>
      <c r="G6" s="35"/>
      <c r="H6" s="35"/>
      <c r="I6" s="35"/>
      <c r="J6" s="35"/>
      <c r="K6" s="35"/>
      <c r="L6" s="35"/>
      <c r="M6" s="35"/>
      <c r="N6" s="35"/>
      <c r="O6" s="34" t="s">
        <v>19</v>
      </c>
      <c r="P6" s="34" t="s">
        <v>20</v>
      </c>
      <c r="Q6" s="34" t="s">
        <v>21</v>
      </c>
      <c r="R6" s="34" t="s">
        <v>22</v>
      </c>
      <c r="S6" s="37" t="s">
        <v>23</v>
      </c>
      <c r="T6" s="39"/>
      <c r="U6" s="34" t="s">
        <v>26</v>
      </c>
      <c r="V6" s="34" t="s">
        <v>27</v>
      </c>
      <c r="W6" s="35"/>
    </row>
    <row r="7" spans="1:23" s="7" customFormat="1" ht="18" x14ac:dyDescent="0.25">
      <c r="A7" s="36"/>
      <c r="B7" s="36"/>
      <c r="C7" s="36"/>
      <c r="D7" s="36"/>
      <c r="E7" s="36"/>
      <c r="F7" s="36"/>
      <c r="G7" s="36"/>
      <c r="H7" s="36"/>
      <c r="I7" s="36"/>
      <c r="J7" s="36"/>
      <c r="K7" s="36"/>
      <c r="L7" s="36"/>
      <c r="M7" s="36"/>
      <c r="N7" s="36"/>
      <c r="O7" s="36"/>
      <c r="P7" s="36"/>
      <c r="Q7" s="36"/>
      <c r="R7" s="36"/>
      <c r="S7" s="8" t="s">
        <v>24</v>
      </c>
      <c r="T7" s="8" t="s">
        <v>25</v>
      </c>
      <c r="U7" s="36"/>
      <c r="V7" s="36"/>
      <c r="W7" s="36"/>
    </row>
    <row r="8" spans="1:23" s="12" customFormat="1" ht="36" x14ac:dyDescent="0.25">
      <c r="A8" s="33" t="s">
        <v>162</v>
      </c>
      <c r="B8" s="13">
        <v>2019</v>
      </c>
      <c r="C8" s="13" t="s">
        <v>161</v>
      </c>
      <c r="D8" s="4" t="s">
        <v>39</v>
      </c>
      <c r="E8" s="4"/>
      <c r="F8" s="4" t="s">
        <v>30</v>
      </c>
      <c r="G8" s="4" t="s">
        <v>31</v>
      </c>
      <c r="H8" s="4" t="s">
        <v>32</v>
      </c>
      <c r="I8" s="11" t="s">
        <v>33</v>
      </c>
      <c r="J8" s="18" t="s">
        <v>35</v>
      </c>
      <c r="K8" s="4">
        <v>1</v>
      </c>
      <c r="L8" s="4" t="s">
        <v>37</v>
      </c>
      <c r="M8" s="5">
        <v>12</v>
      </c>
      <c r="N8" s="11" t="s">
        <v>38</v>
      </c>
      <c r="O8" s="23">
        <v>65000</v>
      </c>
      <c r="P8" s="23">
        <v>65000</v>
      </c>
      <c r="Q8" s="23">
        <v>65000</v>
      </c>
      <c r="R8" s="24">
        <f>SUM(O8:Q8)</f>
        <v>195000</v>
      </c>
      <c r="S8" s="5"/>
      <c r="T8" s="5"/>
      <c r="U8" s="5"/>
      <c r="V8" s="5"/>
      <c r="W8" s="5"/>
    </row>
    <row r="9" spans="1:23" s="12" customFormat="1" ht="36" x14ac:dyDescent="0.25">
      <c r="A9" s="33" t="s">
        <v>163</v>
      </c>
      <c r="B9" s="13">
        <v>2019</v>
      </c>
      <c r="C9" s="13" t="s">
        <v>161</v>
      </c>
      <c r="D9" s="4" t="s">
        <v>39</v>
      </c>
      <c r="E9" s="4"/>
      <c r="F9" s="4" t="s">
        <v>30</v>
      </c>
      <c r="G9" s="4" t="s">
        <v>31</v>
      </c>
      <c r="H9" s="4" t="s">
        <v>32</v>
      </c>
      <c r="I9" s="11" t="s">
        <v>34</v>
      </c>
      <c r="J9" s="18" t="s">
        <v>36</v>
      </c>
      <c r="K9" s="4">
        <v>1</v>
      </c>
      <c r="L9" s="4" t="s">
        <v>37</v>
      </c>
      <c r="M9" s="5">
        <v>12</v>
      </c>
      <c r="N9" s="11" t="s">
        <v>38</v>
      </c>
      <c r="O9" s="23">
        <v>40000</v>
      </c>
      <c r="P9" s="23">
        <v>40000</v>
      </c>
      <c r="Q9" s="23">
        <v>40000</v>
      </c>
      <c r="R9" s="24">
        <f>SUM(O9:Q9)</f>
        <v>120000</v>
      </c>
      <c r="S9" s="5"/>
      <c r="T9" s="5"/>
      <c r="U9" s="5"/>
      <c r="V9" s="5"/>
      <c r="W9" s="5"/>
    </row>
    <row r="10" spans="1:23" s="12" customFormat="1" ht="36" x14ac:dyDescent="0.25">
      <c r="A10" s="33" t="s">
        <v>164</v>
      </c>
      <c r="B10" s="33">
        <v>2019</v>
      </c>
      <c r="C10" s="33" t="s">
        <v>161</v>
      </c>
      <c r="D10" s="19" t="s">
        <v>39</v>
      </c>
      <c r="E10" s="19"/>
      <c r="F10" s="19" t="s">
        <v>40</v>
      </c>
      <c r="G10" s="19" t="s">
        <v>31</v>
      </c>
      <c r="H10" s="19" t="s">
        <v>32</v>
      </c>
      <c r="I10" s="20" t="s">
        <v>41</v>
      </c>
      <c r="J10" s="20" t="s">
        <v>42</v>
      </c>
      <c r="K10" s="21">
        <v>1</v>
      </c>
      <c r="L10" s="19" t="s">
        <v>43</v>
      </c>
      <c r="M10" s="22">
        <v>12</v>
      </c>
      <c r="N10" s="20" t="s">
        <v>40</v>
      </c>
      <c r="O10" s="23">
        <v>90000</v>
      </c>
      <c r="P10" s="23">
        <v>90000</v>
      </c>
      <c r="Q10" s="22"/>
      <c r="R10" s="24">
        <v>180000</v>
      </c>
      <c r="S10" s="22"/>
      <c r="T10" s="22"/>
      <c r="U10" s="22"/>
      <c r="V10" s="22"/>
      <c r="W10" s="22"/>
    </row>
    <row r="11" spans="1:23" s="12" customFormat="1" ht="36" x14ac:dyDescent="0.25">
      <c r="A11" s="33" t="s">
        <v>165</v>
      </c>
      <c r="B11" s="33">
        <v>2019</v>
      </c>
      <c r="C11" s="33" t="s">
        <v>161</v>
      </c>
      <c r="D11" s="19" t="s">
        <v>39</v>
      </c>
      <c r="E11" s="19"/>
      <c r="F11" s="19" t="s">
        <v>39</v>
      </c>
      <c r="G11" s="19" t="s">
        <v>31</v>
      </c>
      <c r="H11" s="19" t="s">
        <v>32</v>
      </c>
      <c r="I11" s="20" t="s">
        <v>44</v>
      </c>
      <c r="J11" s="20" t="s">
        <v>45</v>
      </c>
      <c r="K11" s="25">
        <v>1</v>
      </c>
      <c r="L11" s="19" t="s">
        <v>43</v>
      </c>
      <c r="M11" s="22">
        <v>12</v>
      </c>
      <c r="N11" s="20" t="s">
        <v>40</v>
      </c>
      <c r="O11" s="23">
        <v>50000</v>
      </c>
      <c r="P11" s="23">
        <v>50000</v>
      </c>
      <c r="Q11" s="22"/>
      <c r="R11" s="24">
        <v>100000</v>
      </c>
      <c r="S11" s="22"/>
      <c r="T11" s="22"/>
      <c r="U11" s="22"/>
      <c r="V11" s="22"/>
      <c r="W11" s="22"/>
    </row>
    <row r="12" spans="1:23" s="12" customFormat="1" ht="36" x14ac:dyDescent="0.25">
      <c r="A12" s="33" t="s">
        <v>166</v>
      </c>
      <c r="B12" s="33">
        <v>2019</v>
      </c>
      <c r="C12" s="33" t="s">
        <v>161</v>
      </c>
      <c r="D12" s="19" t="s">
        <v>39</v>
      </c>
      <c r="E12" s="19"/>
      <c r="F12" s="19" t="s">
        <v>40</v>
      </c>
      <c r="G12" s="19" t="s">
        <v>31</v>
      </c>
      <c r="H12" s="19" t="s">
        <v>46</v>
      </c>
      <c r="I12" s="20" t="s">
        <v>47</v>
      </c>
      <c r="J12" s="20" t="s">
        <v>48</v>
      </c>
      <c r="K12" s="25">
        <v>2</v>
      </c>
      <c r="L12" s="19" t="s">
        <v>43</v>
      </c>
      <c r="M12" s="22">
        <v>12</v>
      </c>
      <c r="N12" s="20" t="s">
        <v>40</v>
      </c>
      <c r="O12" s="23">
        <v>97900</v>
      </c>
      <c r="P12" s="23"/>
      <c r="Q12" s="22"/>
      <c r="R12" s="24">
        <v>97900</v>
      </c>
      <c r="S12" s="22"/>
      <c r="T12" s="22"/>
      <c r="U12" s="22"/>
      <c r="V12" s="22"/>
      <c r="W12" s="22"/>
    </row>
    <row r="13" spans="1:23" s="12" customFormat="1" ht="54" x14ac:dyDescent="0.25">
      <c r="A13" s="33" t="s">
        <v>167</v>
      </c>
      <c r="B13" s="33">
        <v>2019</v>
      </c>
      <c r="C13" s="33" t="s">
        <v>161</v>
      </c>
      <c r="D13" s="19" t="s">
        <v>39</v>
      </c>
      <c r="E13" s="19"/>
      <c r="F13" s="19" t="s">
        <v>40</v>
      </c>
      <c r="G13" s="19" t="s">
        <v>31</v>
      </c>
      <c r="H13" s="19" t="s">
        <v>32</v>
      </c>
      <c r="I13" s="20" t="s">
        <v>49</v>
      </c>
      <c r="J13" s="20" t="s">
        <v>50</v>
      </c>
      <c r="K13" s="25">
        <v>2</v>
      </c>
      <c r="L13" s="19" t="s">
        <v>43</v>
      </c>
      <c r="M13" s="22">
        <v>12</v>
      </c>
      <c r="N13" s="20" t="s">
        <v>39</v>
      </c>
      <c r="O13" s="23">
        <v>43500</v>
      </c>
      <c r="P13" s="23"/>
      <c r="Q13" s="22"/>
      <c r="R13" s="24">
        <v>43500</v>
      </c>
      <c r="S13" s="22"/>
      <c r="T13" s="22"/>
      <c r="U13" s="22"/>
      <c r="V13" s="22"/>
      <c r="W13" s="22"/>
    </row>
    <row r="14" spans="1:23" s="12" customFormat="1" ht="36" x14ac:dyDescent="0.25">
      <c r="A14" s="33" t="s">
        <v>168</v>
      </c>
      <c r="B14" s="33">
        <v>2019</v>
      </c>
      <c r="C14" s="33" t="s">
        <v>161</v>
      </c>
      <c r="D14" s="19" t="s">
        <v>39</v>
      </c>
      <c r="E14" s="19"/>
      <c r="F14" s="19" t="s">
        <v>40</v>
      </c>
      <c r="G14" s="19" t="s">
        <v>31</v>
      </c>
      <c r="H14" s="19" t="s">
        <v>32</v>
      </c>
      <c r="I14" s="20" t="s">
        <v>49</v>
      </c>
      <c r="J14" s="20" t="s">
        <v>51</v>
      </c>
      <c r="K14" s="25">
        <v>2</v>
      </c>
      <c r="L14" s="19" t="s">
        <v>43</v>
      </c>
      <c r="M14" s="22">
        <v>12</v>
      </c>
      <c r="N14" s="20" t="s">
        <v>39</v>
      </c>
      <c r="O14" s="23">
        <v>43000</v>
      </c>
      <c r="P14" s="23"/>
      <c r="Q14" s="22"/>
      <c r="R14" s="24">
        <v>43000</v>
      </c>
      <c r="S14" s="22"/>
      <c r="T14" s="22"/>
      <c r="U14" s="22"/>
      <c r="V14" s="22"/>
      <c r="W14" s="22"/>
    </row>
    <row r="15" spans="1:23" s="12" customFormat="1" ht="36" x14ac:dyDescent="0.25">
      <c r="A15" s="33" t="s">
        <v>169</v>
      </c>
      <c r="B15" s="33">
        <v>2019</v>
      </c>
      <c r="C15" s="33" t="s">
        <v>161</v>
      </c>
      <c r="D15" s="19" t="s">
        <v>39</v>
      </c>
      <c r="E15" s="19"/>
      <c r="F15" s="19" t="s">
        <v>39</v>
      </c>
      <c r="G15" s="19" t="s">
        <v>31</v>
      </c>
      <c r="H15" s="19" t="s">
        <v>32</v>
      </c>
      <c r="I15" s="20" t="s">
        <v>49</v>
      </c>
      <c r="J15" s="20" t="s">
        <v>52</v>
      </c>
      <c r="K15" s="26">
        <v>1</v>
      </c>
      <c r="L15" s="19" t="s">
        <v>43</v>
      </c>
      <c r="M15" s="22">
        <v>12</v>
      </c>
      <c r="N15" s="20" t="s">
        <v>39</v>
      </c>
      <c r="O15" s="23">
        <v>250000</v>
      </c>
      <c r="P15" s="23">
        <v>0</v>
      </c>
      <c r="Q15" s="22"/>
      <c r="R15" s="24">
        <v>250000</v>
      </c>
      <c r="S15" s="22"/>
      <c r="T15" s="22"/>
      <c r="U15" s="22"/>
      <c r="V15" s="22"/>
      <c r="W15" s="22"/>
    </row>
    <row r="16" spans="1:23" s="12" customFormat="1" ht="54" x14ac:dyDescent="0.25">
      <c r="A16" s="33" t="s">
        <v>170</v>
      </c>
      <c r="B16" s="33">
        <v>2019</v>
      </c>
      <c r="C16" s="33" t="s">
        <v>161</v>
      </c>
      <c r="D16" s="19" t="s">
        <v>39</v>
      </c>
      <c r="E16" s="19"/>
      <c r="F16" s="19" t="s">
        <v>39</v>
      </c>
      <c r="G16" s="19" t="s">
        <v>31</v>
      </c>
      <c r="H16" s="19" t="s">
        <v>32</v>
      </c>
      <c r="I16" s="20" t="s">
        <v>53</v>
      </c>
      <c r="J16" s="20" t="s">
        <v>54</v>
      </c>
      <c r="K16" s="26">
        <v>1</v>
      </c>
      <c r="L16" s="19" t="s">
        <v>43</v>
      </c>
      <c r="M16" s="22">
        <v>12</v>
      </c>
      <c r="N16" s="20" t="s">
        <v>39</v>
      </c>
      <c r="O16" s="23">
        <v>60000</v>
      </c>
      <c r="P16" s="23"/>
      <c r="Q16" s="22"/>
      <c r="R16" s="24">
        <v>60000</v>
      </c>
      <c r="S16" s="22"/>
      <c r="T16" s="22"/>
      <c r="U16" s="22"/>
      <c r="V16" s="22"/>
      <c r="W16" s="22"/>
    </row>
    <row r="17" spans="1:23" s="12" customFormat="1" ht="36" x14ac:dyDescent="0.25">
      <c r="A17" s="33" t="s">
        <v>171</v>
      </c>
      <c r="B17" s="33">
        <v>2019</v>
      </c>
      <c r="C17" s="33" t="s">
        <v>161</v>
      </c>
      <c r="D17" s="19" t="s">
        <v>39</v>
      </c>
      <c r="E17" s="19"/>
      <c r="F17" s="19" t="s">
        <v>39</v>
      </c>
      <c r="G17" s="19" t="s">
        <v>31</v>
      </c>
      <c r="H17" s="19" t="s">
        <v>32</v>
      </c>
      <c r="I17" s="20" t="s">
        <v>49</v>
      </c>
      <c r="J17" s="20" t="s">
        <v>55</v>
      </c>
      <c r="K17" s="26">
        <v>1</v>
      </c>
      <c r="L17" s="19" t="s">
        <v>43</v>
      </c>
      <c r="M17" s="22">
        <v>24</v>
      </c>
      <c r="N17" s="20" t="s">
        <v>40</v>
      </c>
      <c r="O17" s="23">
        <v>66000</v>
      </c>
      <c r="P17" s="23">
        <v>60000</v>
      </c>
      <c r="Q17" s="22"/>
      <c r="R17" s="24">
        <v>126000</v>
      </c>
      <c r="S17" s="22"/>
      <c r="T17" s="22"/>
      <c r="U17" s="22"/>
      <c r="V17" s="22"/>
      <c r="W17" s="22"/>
    </row>
    <row r="18" spans="1:23" s="12" customFormat="1" ht="36" x14ac:dyDescent="0.25">
      <c r="A18" s="33" t="s">
        <v>172</v>
      </c>
      <c r="B18" s="33">
        <v>2019</v>
      </c>
      <c r="C18" s="33" t="s">
        <v>161</v>
      </c>
      <c r="D18" s="19" t="s">
        <v>39</v>
      </c>
      <c r="E18" s="19"/>
      <c r="F18" s="19" t="s">
        <v>39</v>
      </c>
      <c r="G18" s="19" t="s">
        <v>31</v>
      </c>
      <c r="H18" s="19" t="s">
        <v>32</v>
      </c>
      <c r="I18" s="20" t="s">
        <v>49</v>
      </c>
      <c r="J18" s="20" t="s">
        <v>56</v>
      </c>
      <c r="K18" s="26">
        <v>1</v>
      </c>
      <c r="L18" s="19" t="s">
        <v>43</v>
      </c>
      <c r="M18" s="22">
        <v>12</v>
      </c>
      <c r="N18" s="20" t="s">
        <v>39</v>
      </c>
      <c r="O18" s="23"/>
      <c r="P18" s="23">
        <v>123000</v>
      </c>
      <c r="Q18" s="22"/>
      <c r="R18" s="24">
        <v>123000</v>
      </c>
      <c r="S18" s="22"/>
      <c r="T18" s="22"/>
      <c r="U18" s="22"/>
      <c r="V18" s="22"/>
      <c r="W18" s="22"/>
    </row>
    <row r="19" spans="1:23" s="12" customFormat="1" ht="54" x14ac:dyDescent="0.25">
      <c r="A19" s="33" t="s">
        <v>173</v>
      </c>
      <c r="B19" s="33">
        <v>2019</v>
      </c>
      <c r="C19" s="33" t="s">
        <v>161</v>
      </c>
      <c r="D19" s="19" t="s">
        <v>39</v>
      </c>
      <c r="E19" s="19"/>
      <c r="F19" s="19" t="s">
        <v>40</v>
      </c>
      <c r="G19" s="19" t="s">
        <v>31</v>
      </c>
      <c r="H19" s="19" t="s">
        <v>57</v>
      </c>
      <c r="I19" s="20" t="s">
        <v>47</v>
      </c>
      <c r="J19" s="20" t="s">
        <v>58</v>
      </c>
      <c r="K19" s="26">
        <v>1</v>
      </c>
      <c r="L19" s="19" t="s">
        <v>43</v>
      </c>
      <c r="M19" s="22">
        <v>24</v>
      </c>
      <c r="N19" s="20" t="s">
        <v>40</v>
      </c>
      <c r="O19" s="23">
        <v>70000</v>
      </c>
      <c r="P19" s="23">
        <v>70000</v>
      </c>
      <c r="Q19" s="22"/>
      <c r="R19" s="24">
        <v>140000</v>
      </c>
      <c r="S19" s="22"/>
      <c r="T19" s="22"/>
      <c r="U19" s="22"/>
      <c r="V19" s="22"/>
      <c r="W19" s="22"/>
    </row>
    <row r="20" spans="1:23" s="12" customFormat="1" ht="144" x14ac:dyDescent="0.25">
      <c r="A20" s="33" t="s">
        <v>174</v>
      </c>
      <c r="B20" s="33">
        <v>2019</v>
      </c>
      <c r="C20" s="33" t="s">
        <v>161</v>
      </c>
      <c r="D20" s="19" t="s">
        <v>39</v>
      </c>
      <c r="E20" s="19"/>
      <c r="F20" s="19" t="s">
        <v>39</v>
      </c>
      <c r="G20" s="19" t="s">
        <v>31</v>
      </c>
      <c r="H20" s="19" t="s">
        <v>32</v>
      </c>
      <c r="I20" s="20" t="s">
        <v>49</v>
      </c>
      <c r="J20" s="20" t="s">
        <v>59</v>
      </c>
      <c r="K20" s="26">
        <v>2</v>
      </c>
      <c r="L20" s="19" t="s">
        <v>43</v>
      </c>
      <c r="M20" s="22">
        <v>12</v>
      </c>
      <c r="N20" s="20" t="s">
        <v>39</v>
      </c>
      <c r="O20" s="23">
        <v>150000</v>
      </c>
      <c r="P20" s="23"/>
      <c r="Q20" s="22"/>
      <c r="R20" s="24">
        <v>150000</v>
      </c>
      <c r="S20" s="22"/>
      <c r="T20" s="22"/>
      <c r="U20" s="22"/>
      <c r="V20" s="22"/>
      <c r="W20" s="22"/>
    </row>
    <row r="21" spans="1:23" s="12" customFormat="1" ht="72" x14ac:dyDescent="0.25">
      <c r="A21" s="33" t="s">
        <v>175</v>
      </c>
      <c r="B21" s="33">
        <v>2019</v>
      </c>
      <c r="C21" s="33" t="s">
        <v>161</v>
      </c>
      <c r="D21" s="19" t="s">
        <v>39</v>
      </c>
      <c r="E21" s="19"/>
      <c r="F21" s="19" t="s">
        <v>40</v>
      </c>
      <c r="G21" s="19" t="s">
        <v>31</v>
      </c>
      <c r="H21" s="19" t="s">
        <v>57</v>
      </c>
      <c r="I21" s="20" t="s">
        <v>60</v>
      </c>
      <c r="J21" s="20" t="s">
        <v>61</v>
      </c>
      <c r="K21" s="26">
        <v>2</v>
      </c>
      <c r="L21" s="19" t="s">
        <v>43</v>
      </c>
      <c r="M21" s="22">
        <v>12</v>
      </c>
      <c r="N21" s="20" t="s">
        <v>39</v>
      </c>
      <c r="O21" s="23">
        <v>300000</v>
      </c>
      <c r="P21" s="23"/>
      <c r="Q21" s="22"/>
      <c r="R21" s="24">
        <v>300000</v>
      </c>
      <c r="S21" s="22"/>
      <c r="T21" s="22"/>
      <c r="U21" s="22"/>
      <c r="V21" s="22"/>
      <c r="W21" s="22"/>
    </row>
    <row r="22" spans="1:23" s="12" customFormat="1" ht="90" x14ac:dyDescent="0.25">
      <c r="A22" s="33" t="s">
        <v>176</v>
      </c>
      <c r="B22" s="33">
        <v>2019</v>
      </c>
      <c r="C22" s="33" t="s">
        <v>161</v>
      </c>
      <c r="D22" s="19" t="s">
        <v>39</v>
      </c>
      <c r="E22" s="19"/>
      <c r="F22" s="19" t="s">
        <v>39</v>
      </c>
      <c r="G22" s="19" t="s">
        <v>31</v>
      </c>
      <c r="H22" s="19" t="s">
        <v>57</v>
      </c>
      <c r="I22" s="20" t="s">
        <v>62</v>
      </c>
      <c r="J22" s="20" t="s">
        <v>63</v>
      </c>
      <c r="K22" s="26">
        <v>1</v>
      </c>
      <c r="L22" s="19" t="s">
        <v>43</v>
      </c>
      <c r="M22" s="22">
        <v>12</v>
      </c>
      <c r="N22" s="20" t="s">
        <v>39</v>
      </c>
      <c r="O22" s="23">
        <v>80000</v>
      </c>
      <c r="P22" s="23"/>
      <c r="Q22" s="22"/>
      <c r="R22" s="24">
        <v>80000</v>
      </c>
      <c r="S22" s="22"/>
      <c r="T22" s="22"/>
      <c r="U22" s="22"/>
      <c r="V22" s="22"/>
      <c r="W22" s="22"/>
    </row>
    <row r="23" spans="1:23" s="12" customFormat="1" ht="234" x14ac:dyDescent="0.25">
      <c r="A23" s="33" t="s">
        <v>177</v>
      </c>
      <c r="B23" s="33">
        <v>2019</v>
      </c>
      <c r="C23" s="33" t="s">
        <v>161</v>
      </c>
      <c r="D23" s="19" t="s">
        <v>39</v>
      </c>
      <c r="E23" s="19"/>
      <c r="F23" s="19" t="s">
        <v>40</v>
      </c>
      <c r="G23" s="19" t="s">
        <v>31</v>
      </c>
      <c r="H23" s="19" t="s">
        <v>32</v>
      </c>
      <c r="I23" s="20" t="s">
        <v>49</v>
      </c>
      <c r="J23" s="20" t="s">
        <v>64</v>
      </c>
      <c r="K23" s="26">
        <v>1</v>
      </c>
      <c r="L23" s="19" t="s">
        <v>43</v>
      </c>
      <c r="M23" s="22">
        <v>36</v>
      </c>
      <c r="N23" s="20" t="s">
        <v>39</v>
      </c>
      <c r="O23" s="23">
        <v>300000</v>
      </c>
      <c r="P23" s="23">
        <v>150000</v>
      </c>
      <c r="Q23" s="23">
        <v>150000</v>
      </c>
      <c r="R23" s="24">
        <v>600000</v>
      </c>
      <c r="S23" s="22"/>
      <c r="T23" s="22"/>
      <c r="U23" s="22"/>
      <c r="V23" s="22"/>
      <c r="W23" s="22"/>
    </row>
    <row r="24" spans="1:23" s="12" customFormat="1" ht="105" customHeight="1" x14ac:dyDescent="0.25">
      <c r="A24" s="33" t="s">
        <v>178</v>
      </c>
      <c r="B24" s="33">
        <v>2019</v>
      </c>
      <c r="C24" s="33" t="s">
        <v>161</v>
      </c>
      <c r="D24" s="19" t="s">
        <v>39</v>
      </c>
      <c r="E24" s="19"/>
      <c r="F24" s="19" t="s">
        <v>40</v>
      </c>
      <c r="G24" s="19" t="s">
        <v>31</v>
      </c>
      <c r="H24" s="19" t="s">
        <v>32</v>
      </c>
      <c r="I24" s="20" t="s">
        <v>65</v>
      </c>
      <c r="J24" s="20" t="s">
        <v>66</v>
      </c>
      <c r="K24" s="20">
        <v>1</v>
      </c>
      <c r="L24" s="19" t="s">
        <v>43</v>
      </c>
      <c r="M24" s="22">
        <v>24</v>
      </c>
      <c r="N24" s="20" t="s">
        <v>40</v>
      </c>
      <c r="O24" s="23">
        <v>150000</v>
      </c>
      <c r="P24" s="23">
        <v>150000</v>
      </c>
      <c r="Q24" s="22"/>
      <c r="R24" s="24">
        <v>300000</v>
      </c>
      <c r="S24" s="22"/>
      <c r="T24" s="22"/>
      <c r="U24" s="22"/>
      <c r="V24" s="22"/>
      <c r="W24" s="22"/>
    </row>
    <row r="25" spans="1:23" s="12" customFormat="1" ht="36" x14ac:dyDescent="0.25">
      <c r="A25" s="33" t="s">
        <v>179</v>
      </c>
      <c r="B25" s="33">
        <v>2019</v>
      </c>
      <c r="C25" s="33" t="s">
        <v>161</v>
      </c>
      <c r="D25" s="19" t="s">
        <v>39</v>
      </c>
      <c r="E25" s="19"/>
      <c r="F25" s="19" t="s">
        <v>40</v>
      </c>
      <c r="G25" s="19" t="s">
        <v>31</v>
      </c>
      <c r="H25" s="19" t="s">
        <v>57</v>
      </c>
      <c r="I25" s="20" t="s">
        <v>67</v>
      </c>
      <c r="J25" s="20" t="s">
        <v>68</v>
      </c>
      <c r="K25" s="20">
        <v>2</v>
      </c>
      <c r="L25" s="19" t="s">
        <v>43</v>
      </c>
      <c r="M25" s="22">
        <v>24</v>
      </c>
      <c r="N25" s="20" t="s">
        <v>40</v>
      </c>
      <c r="O25" s="23">
        <v>50000</v>
      </c>
      <c r="P25" s="23">
        <v>50000</v>
      </c>
      <c r="Q25" s="22"/>
      <c r="R25" s="24">
        <v>100000</v>
      </c>
      <c r="S25" s="22"/>
      <c r="T25" s="22"/>
      <c r="U25" s="22"/>
      <c r="V25" s="22"/>
      <c r="W25" s="22"/>
    </row>
    <row r="26" spans="1:23" s="12" customFormat="1" ht="36" x14ac:dyDescent="0.25">
      <c r="A26" s="33" t="s">
        <v>180</v>
      </c>
      <c r="B26" s="33">
        <v>2019</v>
      </c>
      <c r="C26" s="33" t="s">
        <v>161</v>
      </c>
      <c r="D26" s="19" t="s">
        <v>39</v>
      </c>
      <c r="E26" s="19"/>
      <c r="F26" s="19" t="s">
        <v>40</v>
      </c>
      <c r="G26" s="19" t="s">
        <v>31</v>
      </c>
      <c r="H26" s="19" t="s">
        <v>57</v>
      </c>
      <c r="I26" s="20" t="s">
        <v>69</v>
      </c>
      <c r="J26" s="20" t="s">
        <v>70</v>
      </c>
      <c r="K26" s="22">
        <v>2</v>
      </c>
      <c r="L26" s="19" t="s">
        <v>43</v>
      </c>
      <c r="M26" s="22">
        <v>24</v>
      </c>
      <c r="N26" s="20" t="s">
        <v>39</v>
      </c>
      <c r="O26" s="23">
        <v>20000</v>
      </c>
      <c r="P26" s="23">
        <v>20000</v>
      </c>
      <c r="Q26" s="22"/>
      <c r="R26" s="24">
        <v>40000</v>
      </c>
      <c r="S26" s="22"/>
      <c r="T26" s="22"/>
      <c r="U26" s="22"/>
      <c r="V26" s="22"/>
      <c r="W26" s="22"/>
    </row>
    <row r="27" spans="1:23" s="12" customFormat="1" ht="36" x14ac:dyDescent="0.25">
      <c r="A27" s="33" t="s">
        <v>181</v>
      </c>
      <c r="B27" s="33">
        <v>2019</v>
      </c>
      <c r="C27" s="33" t="s">
        <v>161</v>
      </c>
      <c r="D27" s="19" t="s">
        <v>39</v>
      </c>
      <c r="E27" s="19"/>
      <c r="F27" s="19" t="s">
        <v>39</v>
      </c>
      <c r="G27" s="19" t="s">
        <v>31</v>
      </c>
      <c r="H27" s="19" t="s">
        <v>32</v>
      </c>
      <c r="I27" s="20" t="s">
        <v>71</v>
      </c>
      <c r="J27" s="20" t="s">
        <v>72</v>
      </c>
      <c r="K27" s="22">
        <v>2</v>
      </c>
      <c r="L27" s="19" t="s">
        <v>43</v>
      </c>
      <c r="M27" s="22">
        <v>24</v>
      </c>
      <c r="N27" s="20" t="s">
        <v>40</v>
      </c>
      <c r="O27" s="23">
        <v>30000</v>
      </c>
      <c r="P27" s="23">
        <v>30000</v>
      </c>
      <c r="Q27" s="22"/>
      <c r="R27" s="24">
        <v>60000</v>
      </c>
      <c r="S27" s="22"/>
      <c r="T27" s="22"/>
      <c r="U27" s="22"/>
      <c r="V27" s="22"/>
      <c r="W27" s="22"/>
    </row>
    <row r="28" spans="1:23" s="12" customFormat="1" ht="18" x14ac:dyDescent="0.25">
      <c r="A28" s="33" t="s">
        <v>182</v>
      </c>
      <c r="B28" s="33">
        <v>2019</v>
      </c>
      <c r="C28" s="33" t="s">
        <v>161</v>
      </c>
      <c r="D28" s="19" t="s">
        <v>39</v>
      </c>
      <c r="E28" s="19"/>
      <c r="F28" s="19" t="s">
        <v>40</v>
      </c>
      <c r="G28" s="19" t="s">
        <v>31</v>
      </c>
      <c r="H28" s="19" t="s">
        <v>57</v>
      </c>
      <c r="I28" s="20" t="s">
        <v>73</v>
      </c>
      <c r="J28" s="20" t="s">
        <v>74</v>
      </c>
      <c r="K28" s="22">
        <v>1</v>
      </c>
      <c r="L28" s="19" t="s">
        <v>43</v>
      </c>
      <c r="M28" s="22">
        <v>12</v>
      </c>
      <c r="N28" s="20" t="s">
        <v>39</v>
      </c>
      <c r="O28" s="23">
        <v>50000</v>
      </c>
      <c r="P28" s="23"/>
      <c r="Q28" s="22"/>
      <c r="R28" s="24">
        <v>50000</v>
      </c>
      <c r="S28" s="22"/>
      <c r="T28" s="22"/>
      <c r="U28" s="22"/>
      <c r="V28" s="22"/>
      <c r="W28" s="22"/>
    </row>
    <row r="29" spans="1:23" s="12" customFormat="1" ht="54" x14ac:dyDescent="0.25">
      <c r="A29" s="33" t="s">
        <v>183</v>
      </c>
      <c r="B29" s="33">
        <v>2019</v>
      </c>
      <c r="C29" s="33" t="s">
        <v>161</v>
      </c>
      <c r="D29" s="19" t="s">
        <v>39</v>
      </c>
      <c r="E29" s="19"/>
      <c r="F29" s="19" t="s">
        <v>40</v>
      </c>
      <c r="G29" s="19" t="s">
        <v>31</v>
      </c>
      <c r="H29" s="19" t="s">
        <v>57</v>
      </c>
      <c r="I29" s="20" t="s">
        <v>75</v>
      </c>
      <c r="J29" s="20" t="s">
        <v>76</v>
      </c>
      <c r="K29" s="26">
        <v>2</v>
      </c>
      <c r="L29" s="19" t="s">
        <v>43</v>
      </c>
      <c r="M29" s="22">
        <v>12</v>
      </c>
      <c r="N29" s="20" t="s">
        <v>39</v>
      </c>
      <c r="O29" s="23">
        <v>80000</v>
      </c>
      <c r="P29" s="23"/>
      <c r="Q29" s="22"/>
      <c r="R29" s="24">
        <v>80000</v>
      </c>
      <c r="S29" s="22"/>
      <c r="T29" s="22"/>
      <c r="U29" s="22"/>
      <c r="V29" s="22"/>
      <c r="W29" s="22"/>
    </row>
    <row r="30" spans="1:23" s="12" customFormat="1" ht="54" x14ac:dyDescent="0.25">
      <c r="A30" s="33" t="s">
        <v>184</v>
      </c>
      <c r="B30" s="33">
        <v>2019</v>
      </c>
      <c r="C30" s="33" t="s">
        <v>161</v>
      </c>
      <c r="D30" s="19" t="s">
        <v>39</v>
      </c>
      <c r="E30" s="19"/>
      <c r="F30" s="19" t="s">
        <v>39</v>
      </c>
      <c r="G30" s="19" t="s">
        <v>31</v>
      </c>
      <c r="H30" s="19" t="s">
        <v>32</v>
      </c>
      <c r="I30" s="20" t="s">
        <v>49</v>
      </c>
      <c r="J30" s="20" t="s">
        <v>77</v>
      </c>
      <c r="K30" s="26">
        <v>2</v>
      </c>
      <c r="L30" s="19" t="s">
        <v>43</v>
      </c>
      <c r="M30" s="22">
        <v>12</v>
      </c>
      <c r="N30" s="20" t="s">
        <v>39</v>
      </c>
      <c r="O30" s="23">
        <v>120000</v>
      </c>
      <c r="P30" s="23"/>
      <c r="Q30" s="22"/>
      <c r="R30" s="24">
        <v>120000</v>
      </c>
      <c r="S30" s="22"/>
      <c r="T30" s="22"/>
      <c r="U30" s="22"/>
      <c r="V30" s="22"/>
      <c r="W30" s="22"/>
    </row>
    <row r="31" spans="1:23" s="12" customFormat="1" ht="54" x14ac:dyDescent="0.25">
      <c r="A31" s="33" t="s">
        <v>185</v>
      </c>
      <c r="B31" s="33">
        <v>2019</v>
      </c>
      <c r="C31" s="33" t="s">
        <v>78</v>
      </c>
      <c r="D31" s="19" t="s">
        <v>39</v>
      </c>
      <c r="E31" s="19"/>
      <c r="F31" s="19" t="s">
        <v>40</v>
      </c>
      <c r="G31" s="19" t="s">
        <v>31</v>
      </c>
      <c r="H31" s="19" t="s">
        <v>32</v>
      </c>
      <c r="I31" s="20" t="s">
        <v>79</v>
      </c>
      <c r="J31" s="20" t="s">
        <v>80</v>
      </c>
      <c r="K31" s="26">
        <v>1</v>
      </c>
      <c r="L31" s="19" t="s">
        <v>43</v>
      </c>
      <c r="M31" s="22">
        <v>24</v>
      </c>
      <c r="N31" s="20" t="s">
        <v>39</v>
      </c>
      <c r="O31" s="23">
        <v>903832.75</v>
      </c>
      <c r="P31" s="23">
        <v>185167.64</v>
      </c>
      <c r="Q31" s="22"/>
      <c r="R31" s="24">
        <v>1089000.3900000001</v>
      </c>
      <c r="S31" s="22"/>
      <c r="T31" s="22"/>
      <c r="U31" s="22"/>
      <c r="V31" s="22"/>
      <c r="W31" s="22"/>
    </row>
    <row r="32" spans="1:23" s="12" customFormat="1" ht="108" x14ac:dyDescent="0.25">
      <c r="A32" s="33" t="s">
        <v>186</v>
      </c>
      <c r="B32" s="33">
        <v>2019</v>
      </c>
      <c r="C32" s="33" t="s">
        <v>81</v>
      </c>
      <c r="D32" s="19" t="s">
        <v>39</v>
      </c>
      <c r="E32" s="19"/>
      <c r="F32" s="19" t="s">
        <v>40</v>
      </c>
      <c r="G32" s="19" t="s">
        <v>31</v>
      </c>
      <c r="H32" s="19" t="s">
        <v>32</v>
      </c>
      <c r="I32" s="20" t="s">
        <v>79</v>
      </c>
      <c r="J32" s="20" t="s">
        <v>82</v>
      </c>
      <c r="K32" s="26">
        <v>1</v>
      </c>
      <c r="L32" s="19" t="s">
        <v>43</v>
      </c>
      <c r="M32" s="22">
        <v>12</v>
      </c>
      <c r="N32" s="20" t="s">
        <v>39</v>
      </c>
      <c r="O32" s="23">
        <v>636557.38</v>
      </c>
      <c r="P32" s="23">
        <v>0</v>
      </c>
      <c r="Q32" s="22"/>
      <c r="R32" s="24">
        <v>636557.38</v>
      </c>
      <c r="S32" s="22"/>
      <c r="T32" s="22"/>
      <c r="U32" s="22"/>
      <c r="V32" s="22"/>
      <c r="W32" s="22"/>
    </row>
    <row r="33" spans="1:24" s="12" customFormat="1" ht="18" x14ac:dyDescent="0.25">
      <c r="A33" s="33" t="s">
        <v>187</v>
      </c>
      <c r="B33" s="33">
        <v>2019</v>
      </c>
      <c r="C33" s="33" t="s">
        <v>83</v>
      </c>
      <c r="D33" s="19" t="s">
        <v>40</v>
      </c>
      <c r="E33" s="19"/>
      <c r="F33" s="19" t="s">
        <v>40</v>
      </c>
      <c r="G33" s="19" t="s">
        <v>31</v>
      </c>
      <c r="H33" s="19" t="s">
        <v>57</v>
      </c>
      <c r="I33" s="20" t="s">
        <v>84</v>
      </c>
      <c r="J33" s="20" t="s">
        <v>85</v>
      </c>
      <c r="K33" s="26">
        <v>1</v>
      </c>
      <c r="L33" s="19" t="s">
        <v>43</v>
      </c>
      <c r="M33" s="22">
        <v>12</v>
      </c>
      <c r="N33" s="20" t="s">
        <v>39</v>
      </c>
      <c r="O33" s="23">
        <v>98360.66</v>
      </c>
      <c r="P33" s="23">
        <v>0</v>
      </c>
      <c r="Q33" s="22"/>
      <c r="R33" s="24">
        <v>98360.66</v>
      </c>
      <c r="S33" s="22"/>
      <c r="T33" s="22"/>
      <c r="U33" s="22"/>
      <c r="V33" s="22"/>
      <c r="W33" s="22"/>
    </row>
    <row r="34" spans="1:24" s="12" customFormat="1" ht="18" x14ac:dyDescent="0.25">
      <c r="A34" s="33" t="s">
        <v>188</v>
      </c>
      <c r="B34" s="33">
        <v>2019</v>
      </c>
      <c r="C34" s="33" t="s">
        <v>81</v>
      </c>
      <c r="D34" s="19" t="s">
        <v>40</v>
      </c>
      <c r="E34" s="19"/>
      <c r="F34" s="19" t="s">
        <v>40</v>
      </c>
      <c r="G34" s="19" t="s">
        <v>31</v>
      </c>
      <c r="H34" s="19" t="s">
        <v>57</v>
      </c>
      <c r="I34" s="20" t="s">
        <v>84</v>
      </c>
      <c r="J34" s="20" t="s">
        <v>86</v>
      </c>
      <c r="K34" s="26">
        <v>1</v>
      </c>
      <c r="L34" s="19" t="s">
        <v>43</v>
      </c>
      <c r="M34" s="22">
        <v>12</v>
      </c>
      <c r="N34" s="20" t="s">
        <v>39</v>
      </c>
      <c r="O34" s="23">
        <v>368852.45</v>
      </c>
      <c r="P34" s="23">
        <v>0</v>
      </c>
      <c r="Q34" s="22"/>
      <c r="R34" s="24">
        <v>368852.45</v>
      </c>
      <c r="S34" s="22"/>
      <c r="T34" s="22"/>
      <c r="U34" s="22"/>
      <c r="V34" s="22"/>
      <c r="W34" s="22"/>
    </row>
    <row r="35" spans="1:24" s="12" customFormat="1" ht="54" x14ac:dyDescent="0.25">
      <c r="A35" s="33" t="s">
        <v>189</v>
      </c>
      <c r="B35" s="33">
        <v>2019</v>
      </c>
      <c r="C35" s="33" t="s">
        <v>81</v>
      </c>
      <c r="D35" s="19" t="s">
        <v>40</v>
      </c>
      <c r="E35" s="19"/>
      <c r="F35" s="19" t="s">
        <v>40</v>
      </c>
      <c r="G35" s="19" t="s">
        <v>31</v>
      </c>
      <c r="H35" s="19" t="s">
        <v>57</v>
      </c>
      <c r="I35" s="20" t="s">
        <v>87</v>
      </c>
      <c r="J35" s="20" t="s">
        <v>88</v>
      </c>
      <c r="K35" s="26">
        <v>1</v>
      </c>
      <c r="L35" s="19" t="s">
        <v>43</v>
      </c>
      <c r="M35" s="22">
        <v>24</v>
      </c>
      <c r="N35" s="20" t="s">
        <v>39</v>
      </c>
      <c r="O35" s="23">
        <v>262350.15999999997</v>
      </c>
      <c r="P35" s="23">
        <v>65518.7</v>
      </c>
      <c r="Q35" s="22"/>
      <c r="R35" s="24">
        <v>327868.86</v>
      </c>
      <c r="S35" s="22"/>
      <c r="T35" s="22"/>
      <c r="U35" s="22"/>
      <c r="V35" s="22"/>
      <c r="W35" s="22"/>
    </row>
    <row r="36" spans="1:24" s="12" customFormat="1" ht="72" x14ac:dyDescent="0.25">
      <c r="A36" s="33" t="s">
        <v>190</v>
      </c>
      <c r="B36" s="33">
        <v>2019</v>
      </c>
      <c r="C36" s="33" t="s">
        <v>89</v>
      </c>
      <c r="D36" s="19" t="s">
        <v>39</v>
      </c>
      <c r="E36" s="19"/>
      <c r="F36" s="19" t="s">
        <v>40</v>
      </c>
      <c r="G36" s="19" t="s">
        <v>31</v>
      </c>
      <c r="H36" s="19" t="s">
        <v>57</v>
      </c>
      <c r="I36" s="20" t="s">
        <v>84</v>
      </c>
      <c r="J36" s="20" t="s">
        <v>90</v>
      </c>
      <c r="K36" s="26">
        <v>1</v>
      </c>
      <c r="L36" s="19" t="s">
        <v>43</v>
      </c>
      <c r="M36" s="22">
        <v>24</v>
      </c>
      <c r="N36" s="20" t="s">
        <v>39</v>
      </c>
      <c r="O36" s="23">
        <v>1619433.84</v>
      </c>
      <c r="P36" s="23">
        <v>138710.57999999999</v>
      </c>
      <c r="Q36" s="22"/>
      <c r="R36" s="24">
        <v>1758144.4200000002</v>
      </c>
      <c r="S36" s="22"/>
      <c r="T36" s="22"/>
      <c r="U36" s="22"/>
      <c r="V36" s="22"/>
      <c r="W36" s="22"/>
    </row>
    <row r="37" spans="1:24" s="12" customFormat="1" ht="216" x14ac:dyDescent="0.25">
      <c r="A37" s="33" t="s">
        <v>191</v>
      </c>
      <c r="B37" s="33">
        <v>2019</v>
      </c>
      <c r="C37" s="33" t="s">
        <v>81</v>
      </c>
      <c r="D37" s="19" t="s">
        <v>40</v>
      </c>
      <c r="E37" s="19"/>
      <c r="F37" s="19" t="s">
        <v>40</v>
      </c>
      <c r="G37" s="19" t="s">
        <v>31</v>
      </c>
      <c r="H37" s="19" t="s">
        <v>32</v>
      </c>
      <c r="I37" s="20" t="s">
        <v>49</v>
      </c>
      <c r="J37" s="20" t="s">
        <v>91</v>
      </c>
      <c r="K37" s="26">
        <v>1</v>
      </c>
      <c r="L37" s="19" t="s">
        <v>43</v>
      </c>
      <c r="M37" s="22">
        <v>12</v>
      </c>
      <c r="N37" s="20" t="s">
        <v>39</v>
      </c>
      <c r="O37" s="23">
        <v>200409.84</v>
      </c>
      <c r="P37" s="23"/>
      <c r="Q37" s="22"/>
      <c r="R37" s="24">
        <v>200409.84</v>
      </c>
      <c r="S37" s="22"/>
      <c r="T37" s="22"/>
      <c r="U37" s="22"/>
      <c r="V37" s="22"/>
      <c r="W37" s="22"/>
    </row>
    <row r="38" spans="1:24" s="12" customFormat="1" ht="54" x14ac:dyDescent="0.25">
      <c r="A38" s="33" t="s">
        <v>192</v>
      </c>
      <c r="B38" s="33">
        <v>2019</v>
      </c>
      <c r="C38" s="33" t="s">
        <v>81</v>
      </c>
      <c r="D38" s="19" t="s">
        <v>40</v>
      </c>
      <c r="E38" s="19"/>
      <c r="F38" s="19" t="s">
        <v>39</v>
      </c>
      <c r="G38" s="19" t="s">
        <v>31</v>
      </c>
      <c r="H38" s="19" t="s">
        <v>32</v>
      </c>
      <c r="I38" s="20" t="s">
        <v>92</v>
      </c>
      <c r="J38" s="20" t="s">
        <v>93</v>
      </c>
      <c r="K38" s="26">
        <v>1</v>
      </c>
      <c r="L38" s="19" t="s">
        <v>43</v>
      </c>
      <c r="M38" s="22">
        <v>12</v>
      </c>
      <c r="N38" s="20" t="s">
        <v>39</v>
      </c>
      <c r="O38" s="23">
        <v>271475.40999999997</v>
      </c>
      <c r="P38" s="23"/>
      <c r="Q38" s="22"/>
      <c r="R38" s="24">
        <v>271475.40999999997</v>
      </c>
      <c r="S38" s="22"/>
      <c r="T38" s="22"/>
      <c r="U38" s="22"/>
      <c r="V38" s="22"/>
      <c r="W38" s="22"/>
    </row>
    <row r="39" spans="1:24" s="12" customFormat="1" ht="144" x14ac:dyDescent="0.25">
      <c r="A39" s="33" t="s">
        <v>193</v>
      </c>
      <c r="B39" s="33">
        <v>2019</v>
      </c>
      <c r="C39" s="33" t="s">
        <v>161</v>
      </c>
      <c r="D39" s="19" t="s">
        <v>39</v>
      </c>
      <c r="E39" s="19"/>
      <c r="F39" s="19" t="s">
        <v>40</v>
      </c>
      <c r="G39" s="19" t="s">
        <v>31</v>
      </c>
      <c r="H39" s="19" t="s">
        <v>57</v>
      </c>
      <c r="I39" s="20" t="s">
        <v>94</v>
      </c>
      <c r="J39" s="20" t="s">
        <v>95</v>
      </c>
      <c r="K39" s="26">
        <v>1</v>
      </c>
      <c r="L39" s="19" t="s">
        <v>43</v>
      </c>
      <c r="M39" s="22">
        <v>6</v>
      </c>
      <c r="N39" s="20" t="s">
        <v>39</v>
      </c>
      <c r="O39" s="23">
        <v>430646.02</v>
      </c>
      <c r="P39" s="23"/>
      <c r="Q39" s="22"/>
      <c r="R39" s="24">
        <v>430646.02</v>
      </c>
      <c r="S39" s="22"/>
      <c r="T39" s="22"/>
      <c r="U39" s="22"/>
      <c r="V39" s="22"/>
      <c r="W39" s="22"/>
    </row>
    <row r="40" spans="1:24" s="12" customFormat="1" ht="36" x14ac:dyDescent="0.25">
      <c r="A40" s="33" t="s">
        <v>194</v>
      </c>
      <c r="B40" s="33">
        <v>2019</v>
      </c>
      <c r="C40" s="33" t="s">
        <v>96</v>
      </c>
      <c r="D40" s="19" t="s">
        <v>39</v>
      </c>
      <c r="E40" s="19"/>
      <c r="F40" s="19" t="s">
        <v>40</v>
      </c>
      <c r="G40" s="19" t="s">
        <v>31</v>
      </c>
      <c r="H40" s="19" t="s">
        <v>57</v>
      </c>
      <c r="I40" s="20" t="s">
        <v>84</v>
      </c>
      <c r="J40" s="20" t="s">
        <v>97</v>
      </c>
      <c r="K40" s="26">
        <v>1</v>
      </c>
      <c r="L40" s="19" t="s">
        <v>43</v>
      </c>
      <c r="M40" s="22">
        <v>12</v>
      </c>
      <c r="N40" s="20" t="s">
        <v>39</v>
      </c>
      <c r="O40" s="23">
        <v>534685.69999999995</v>
      </c>
      <c r="P40" s="23"/>
      <c r="Q40" s="22"/>
      <c r="R40" s="24">
        <v>534685.69999999995</v>
      </c>
      <c r="S40" s="22"/>
      <c r="T40" s="22"/>
      <c r="U40" s="22"/>
      <c r="V40" s="22"/>
      <c r="W40" s="22"/>
    </row>
    <row r="41" spans="1:24" s="12" customFormat="1" ht="36" x14ac:dyDescent="0.25">
      <c r="A41" s="33" t="s">
        <v>195</v>
      </c>
      <c r="B41" s="33">
        <v>2019</v>
      </c>
      <c r="C41" s="33" t="s">
        <v>209</v>
      </c>
      <c r="D41" s="19" t="s">
        <v>39</v>
      </c>
      <c r="E41" s="19"/>
      <c r="F41" s="19" t="s">
        <v>40</v>
      </c>
      <c r="G41" s="19" t="s">
        <v>31</v>
      </c>
      <c r="H41" s="19" t="s">
        <v>57</v>
      </c>
      <c r="I41" s="20" t="s">
        <v>84</v>
      </c>
      <c r="J41" s="20" t="s">
        <v>98</v>
      </c>
      <c r="K41" s="26">
        <v>1</v>
      </c>
      <c r="L41" s="19" t="s">
        <v>43</v>
      </c>
      <c r="M41" s="22">
        <v>24</v>
      </c>
      <c r="N41" s="20" t="s">
        <v>39</v>
      </c>
      <c r="O41" s="23">
        <v>2030000</v>
      </c>
      <c r="P41" s="23">
        <v>870000</v>
      </c>
      <c r="Q41" s="22"/>
      <c r="R41" s="24">
        <v>2900000</v>
      </c>
      <c r="S41" s="22"/>
      <c r="T41" s="22"/>
      <c r="U41" s="22"/>
      <c r="V41" s="22"/>
      <c r="W41" s="22"/>
    </row>
    <row r="42" spans="1:24" s="12" customFormat="1" ht="72" x14ac:dyDescent="0.25">
      <c r="A42" s="33" t="s">
        <v>196</v>
      </c>
      <c r="B42" s="33">
        <v>2019</v>
      </c>
      <c r="C42" s="33" t="s">
        <v>99</v>
      </c>
      <c r="D42" s="19" t="s">
        <v>39</v>
      </c>
      <c r="E42" s="19"/>
      <c r="F42" s="19" t="s">
        <v>40</v>
      </c>
      <c r="G42" s="19" t="s">
        <v>31</v>
      </c>
      <c r="H42" s="19" t="s">
        <v>57</v>
      </c>
      <c r="I42" s="20" t="s">
        <v>94</v>
      </c>
      <c r="J42" s="20" t="s">
        <v>100</v>
      </c>
      <c r="K42" s="26">
        <v>1</v>
      </c>
      <c r="L42" s="19" t="s">
        <v>43</v>
      </c>
      <c r="M42" s="22">
        <v>12</v>
      </c>
      <c r="N42" s="20" t="s">
        <v>39</v>
      </c>
      <c r="O42" s="23">
        <v>75073.570000000007</v>
      </c>
      <c r="P42" s="23"/>
      <c r="Q42" s="22"/>
      <c r="R42" s="24">
        <v>75073.570000000007</v>
      </c>
      <c r="S42" s="22"/>
      <c r="T42" s="22"/>
      <c r="U42" s="22"/>
      <c r="V42" s="22"/>
      <c r="W42" s="22"/>
    </row>
    <row r="43" spans="1:24" s="12" customFormat="1" ht="54" x14ac:dyDescent="0.25">
      <c r="A43" s="33" t="s">
        <v>197</v>
      </c>
      <c r="B43" s="33">
        <v>2019</v>
      </c>
      <c r="C43" s="33" t="s">
        <v>161</v>
      </c>
      <c r="D43" s="19" t="s">
        <v>39</v>
      </c>
      <c r="E43" s="19"/>
      <c r="F43" s="19" t="s">
        <v>40</v>
      </c>
      <c r="G43" s="19" t="s">
        <v>31</v>
      </c>
      <c r="H43" s="19" t="s">
        <v>32</v>
      </c>
      <c r="I43" s="20" t="s">
        <v>160</v>
      </c>
      <c r="J43" s="20" t="s">
        <v>208</v>
      </c>
      <c r="K43" s="26">
        <v>1</v>
      </c>
      <c r="L43" s="19" t="s">
        <v>43</v>
      </c>
      <c r="M43" s="22">
        <v>11</v>
      </c>
      <c r="N43" s="20" t="s">
        <v>40</v>
      </c>
      <c r="O43" s="23">
        <v>1290781.6599999999</v>
      </c>
      <c r="P43" s="23">
        <v>2591295.89</v>
      </c>
      <c r="Q43" s="22"/>
      <c r="R43" s="24">
        <v>3882077.55</v>
      </c>
      <c r="S43" s="22"/>
      <c r="T43" s="22"/>
      <c r="U43" s="22"/>
      <c r="V43" s="22"/>
      <c r="W43" s="22"/>
    </row>
    <row r="44" spans="1:24" s="9" customFormat="1" ht="30.75" customHeight="1" x14ac:dyDescent="0.25">
      <c r="A44" s="33" t="s">
        <v>198</v>
      </c>
      <c r="B44" s="13">
        <v>2019</v>
      </c>
      <c r="C44" s="13" t="s">
        <v>161</v>
      </c>
      <c r="D44" s="4" t="s">
        <v>39</v>
      </c>
      <c r="E44" s="4"/>
      <c r="F44" s="4" t="s">
        <v>30</v>
      </c>
      <c r="G44" s="4" t="s">
        <v>31</v>
      </c>
      <c r="H44" s="4" t="s">
        <v>32</v>
      </c>
      <c r="I44" s="14" t="s">
        <v>101</v>
      </c>
      <c r="J44" s="27" t="s">
        <v>102</v>
      </c>
      <c r="K44" s="4">
        <v>1</v>
      </c>
      <c r="L44" s="4" t="s">
        <v>37</v>
      </c>
      <c r="M44" s="5">
        <v>48</v>
      </c>
      <c r="N44" s="11" t="s">
        <v>38</v>
      </c>
      <c r="O44" s="23">
        <v>26880</v>
      </c>
      <c r="P44" s="23">
        <v>53760</v>
      </c>
      <c r="Q44" s="23">
        <v>134400</v>
      </c>
      <c r="R44" s="24">
        <f>SUM(O44:Q44)</f>
        <v>215040</v>
      </c>
      <c r="S44" s="12"/>
      <c r="T44" s="32"/>
      <c r="U44" s="32"/>
      <c r="V44" s="32"/>
      <c r="W44" s="32"/>
    </row>
    <row r="45" spans="1:24" s="9" customFormat="1" ht="36" x14ac:dyDescent="0.25">
      <c r="A45" s="33" t="s">
        <v>199</v>
      </c>
      <c r="B45" s="13">
        <v>2019</v>
      </c>
      <c r="C45" s="13" t="s">
        <v>161</v>
      </c>
      <c r="D45" s="4" t="s">
        <v>39</v>
      </c>
      <c r="E45" s="4"/>
      <c r="F45" s="4" t="s">
        <v>30</v>
      </c>
      <c r="G45" s="4" t="s">
        <v>103</v>
      </c>
      <c r="H45" s="4" t="s">
        <v>32</v>
      </c>
      <c r="I45" s="14" t="s">
        <v>104</v>
      </c>
      <c r="J45" s="27" t="s">
        <v>105</v>
      </c>
      <c r="K45" s="4">
        <v>1</v>
      </c>
      <c r="L45" s="4" t="s">
        <v>108</v>
      </c>
      <c r="M45" s="5">
        <v>36</v>
      </c>
      <c r="N45" s="11" t="s">
        <v>38</v>
      </c>
      <c r="O45" s="23">
        <v>7500</v>
      </c>
      <c r="P45" s="23">
        <v>30000</v>
      </c>
      <c r="Q45" s="23">
        <v>52500</v>
      </c>
      <c r="R45" s="24">
        <v>90000</v>
      </c>
      <c r="S45" s="5"/>
      <c r="T45" s="5"/>
      <c r="U45" s="5"/>
      <c r="V45" s="5"/>
      <c r="W45" s="5"/>
    </row>
    <row r="46" spans="1:24" s="9" customFormat="1" ht="36" x14ac:dyDescent="0.25">
      <c r="A46" s="33" t="s">
        <v>200</v>
      </c>
      <c r="B46" s="13">
        <v>2019</v>
      </c>
      <c r="C46" s="13" t="s">
        <v>161</v>
      </c>
      <c r="D46" s="4" t="s">
        <v>39</v>
      </c>
      <c r="E46" s="4"/>
      <c r="F46" s="4" t="s">
        <v>30</v>
      </c>
      <c r="G46" s="4" t="s">
        <v>103</v>
      </c>
      <c r="H46" s="4" t="s">
        <v>32</v>
      </c>
      <c r="I46" s="14" t="s">
        <v>106</v>
      </c>
      <c r="J46" s="27" t="s">
        <v>107</v>
      </c>
      <c r="K46" s="4">
        <v>1</v>
      </c>
      <c r="L46" s="4" t="s">
        <v>108</v>
      </c>
      <c r="M46" s="5">
        <v>36</v>
      </c>
      <c r="N46" s="11" t="s">
        <v>38</v>
      </c>
      <c r="O46" s="23">
        <v>20000</v>
      </c>
      <c r="P46" s="23">
        <v>40000</v>
      </c>
      <c r="Q46" s="23">
        <v>60000</v>
      </c>
      <c r="R46" s="24">
        <v>120000</v>
      </c>
      <c r="S46" s="5"/>
      <c r="T46" s="5"/>
      <c r="U46" s="5"/>
      <c r="V46" s="5"/>
      <c r="W46" s="5"/>
    </row>
    <row r="47" spans="1:24" s="9" customFormat="1" ht="36" x14ac:dyDescent="0.25">
      <c r="A47" s="33" t="s">
        <v>201</v>
      </c>
      <c r="B47" s="13">
        <v>2019</v>
      </c>
      <c r="C47" s="13" t="s">
        <v>161</v>
      </c>
      <c r="D47" s="13" t="s">
        <v>30</v>
      </c>
      <c r="E47" s="13"/>
      <c r="F47" s="13" t="s">
        <v>38</v>
      </c>
      <c r="G47" s="13" t="s">
        <v>31</v>
      </c>
      <c r="H47" s="13" t="s">
        <v>32</v>
      </c>
      <c r="I47" s="14" t="s">
        <v>109</v>
      </c>
      <c r="J47" s="28" t="s">
        <v>110</v>
      </c>
      <c r="K47" s="13">
        <v>1</v>
      </c>
      <c r="L47" s="14" t="s">
        <v>111</v>
      </c>
      <c r="M47" s="15" t="s">
        <v>112</v>
      </c>
      <c r="N47" s="14" t="s">
        <v>38</v>
      </c>
      <c r="O47" s="23">
        <v>80000</v>
      </c>
      <c r="P47" s="23">
        <v>100000</v>
      </c>
      <c r="Q47" s="23">
        <v>80000</v>
      </c>
      <c r="R47" s="24">
        <f>O47+P47+Q47</f>
        <v>260000</v>
      </c>
      <c r="S47" s="15"/>
      <c r="T47" s="15"/>
      <c r="U47" s="15"/>
      <c r="V47" s="15"/>
      <c r="W47" s="15"/>
      <c r="X47" s="16"/>
    </row>
    <row r="48" spans="1:24" s="9" customFormat="1" ht="36" x14ac:dyDescent="0.25">
      <c r="A48" s="33" t="s">
        <v>202</v>
      </c>
      <c r="B48" s="13">
        <v>2019</v>
      </c>
      <c r="C48" s="13" t="s">
        <v>161</v>
      </c>
      <c r="D48" s="13" t="s">
        <v>30</v>
      </c>
      <c r="E48" s="13"/>
      <c r="F48" s="13" t="s">
        <v>30</v>
      </c>
      <c r="G48" s="13" t="s">
        <v>31</v>
      </c>
      <c r="H48" s="13" t="s">
        <v>32</v>
      </c>
      <c r="I48" s="14" t="s">
        <v>113</v>
      </c>
      <c r="J48" s="28" t="s">
        <v>114</v>
      </c>
      <c r="K48" s="13">
        <v>2</v>
      </c>
      <c r="L48" s="14" t="s">
        <v>111</v>
      </c>
      <c r="M48" s="15" t="s">
        <v>115</v>
      </c>
      <c r="N48" s="14" t="s">
        <v>30</v>
      </c>
      <c r="O48" s="23"/>
      <c r="P48" s="23">
        <v>60000</v>
      </c>
      <c r="Q48" s="23">
        <v>40000</v>
      </c>
      <c r="R48" s="24">
        <f t="shared" ref="R48:R51" si="0">O48+P48+Q48</f>
        <v>100000</v>
      </c>
      <c r="S48" s="15"/>
      <c r="T48" s="15"/>
      <c r="U48" s="15"/>
      <c r="V48" s="15"/>
      <c r="W48" s="15"/>
      <c r="X48" s="16"/>
    </row>
    <row r="49" spans="1:29" s="9" customFormat="1" ht="36" x14ac:dyDescent="0.25">
      <c r="A49" s="33" t="s">
        <v>203</v>
      </c>
      <c r="B49" s="13">
        <v>2019</v>
      </c>
      <c r="C49" s="13" t="s">
        <v>161</v>
      </c>
      <c r="D49" s="13" t="s">
        <v>30</v>
      </c>
      <c r="E49" s="13"/>
      <c r="F49" s="13" t="s">
        <v>30</v>
      </c>
      <c r="G49" s="13" t="s">
        <v>31</v>
      </c>
      <c r="H49" s="13" t="s">
        <v>32</v>
      </c>
      <c r="I49" s="14" t="s">
        <v>113</v>
      </c>
      <c r="J49" s="28" t="s">
        <v>116</v>
      </c>
      <c r="K49" s="13">
        <v>1</v>
      </c>
      <c r="L49" s="14" t="s">
        <v>111</v>
      </c>
      <c r="M49" s="15" t="s">
        <v>112</v>
      </c>
      <c r="N49" s="14" t="s">
        <v>38</v>
      </c>
      <c r="O49" s="23">
        <v>100000</v>
      </c>
      <c r="P49" s="23">
        <v>150000</v>
      </c>
      <c r="Q49" s="23">
        <v>150000</v>
      </c>
      <c r="R49" s="24">
        <f t="shared" si="0"/>
        <v>400000</v>
      </c>
      <c r="S49" s="15"/>
      <c r="T49" s="15"/>
      <c r="U49" s="15"/>
      <c r="V49" s="15"/>
      <c r="W49" s="15"/>
      <c r="X49" s="16"/>
    </row>
    <row r="50" spans="1:29" s="9" customFormat="1" ht="54" x14ac:dyDescent="0.25">
      <c r="A50" s="33" t="s">
        <v>204</v>
      </c>
      <c r="B50" s="13">
        <v>2019</v>
      </c>
      <c r="C50" s="13" t="s">
        <v>161</v>
      </c>
      <c r="D50" s="13" t="s">
        <v>30</v>
      </c>
      <c r="E50" s="13"/>
      <c r="F50" s="13" t="s">
        <v>30</v>
      </c>
      <c r="G50" s="13" t="s">
        <v>31</v>
      </c>
      <c r="H50" s="13" t="s">
        <v>57</v>
      </c>
      <c r="I50" s="14" t="s">
        <v>117</v>
      </c>
      <c r="J50" s="28" t="s">
        <v>118</v>
      </c>
      <c r="K50" s="13">
        <v>2</v>
      </c>
      <c r="L50" s="14" t="s">
        <v>111</v>
      </c>
      <c r="M50" s="15" t="s">
        <v>119</v>
      </c>
      <c r="N50" s="14" t="s">
        <v>30</v>
      </c>
      <c r="O50" s="23">
        <v>40000</v>
      </c>
      <c r="P50" s="23">
        <v>0</v>
      </c>
      <c r="Q50" s="23">
        <v>0</v>
      </c>
      <c r="R50" s="24">
        <f t="shared" si="0"/>
        <v>40000</v>
      </c>
      <c r="S50" s="15"/>
      <c r="T50" s="15"/>
      <c r="U50" s="15"/>
      <c r="V50" s="15"/>
      <c r="W50" s="15"/>
      <c r="X50" s="17"/>
    </row>
    <row r="51" spans="1:29" s="9" customFormat="1" ht="54" x14ac:dyDescent="0.25">
      <c r="A51" s="33" t="s">
        <v>205</v>
      </c>
      <c r="B51" s="13">
        <v>2019</v>
      </c>
      <c r="C51" s="13" t="s">
        <v>161</v>
      </c>
      <c r="D51" s="13" t="s">
        <v>30</v>
      </c>
      <c r="E51" s="13"/>
      <c r="F51" s="13" t="s">
        <v>30</v>
      </c>
      <c r="G51" s="13" t="s">
        <v>31</v>
      </c>
      <c r="H51" s="13" t="s">
        <v>32</v>
      </c>
      <c r="I51" s="14" t="s">
        <v>113</v>
      </c>
      <c r="J51" s="28" t="s">
        <v>120</v>
      </c>
      <c r="K51" s="13">
        <v>1</v>
      </c>
      <c r="L51" s="14" t="s">
        <v>111</v>
      </c>
      <c r="M51" s="15" t="s">
        <v>121</v>
      </c>
      <c r="N51" s="14" t="s">
        <v>38</v>
      </c>
      <c r="O51" s="23">
        <v>60000</v>
      </c>
      <c r="P51" s="23">
        <v>75000</v>
      </c>
      <c r="Q51" s="23">
        <v>75000</v>
      </c>
      <c r="R51" s="24">
        <f t="shared" si="0"/>
        <v>210000</v>
      </c>
      <c r="S51" s="15"/>
      <c r="T51" s="15"/>
      <c r="U51" s="15"/>
      <c r="V51" s="15"/>
      <c r="W51" s="15"/>
      <c r="X51" s="16"/>
    </row>
    <row r="52" spans="1:29" s="9" customFormat="1" ht="36" x14ac:dyDescent="0.25">
      <c r="A52" s="33" t="s">
        <v>206</v>
      </c>
      <c r="B52" s="13">
        <v>2019</v>
      </c>
      <c r="C52" s="13" t="s">
        <v>161</v>
      </c>
      <c r="D52" s="13" t="s">
        <v>30</v>
      </c>
      <c r="E52" s="13"/>
      <c r="F52" s="13" t="s">
        <v>30</v>
      </c>
      <c r="G52" s="13" t="s">
        <v>31</v>
      </c>
      <c r="H52" s="13" t="s">
        <v>32</v>
      </c>
      <c r="I52" s="14" t="s">
        <v>113</v>
      </c>
      <c r="J52" s="13" t="s">
        <v>122</v>
      </c>
      <c r="K52" s="13">
        <v>1</v>
      </c>
      <c r="L52" s="14" t="s">
        <v>111</v>
      </c>
      <c r="M52" s="15" t="s">
        <v>121</v>
      </c>
      <c r="N52" s="14" t="s">
        <v>38</v>
      </c>
      <c r="O52" s="23">
        <v>50000</v>
      </c>
      <c r="P52" s="23">
        <v>150000</v>
      </c>
      <c r="Q52" s="23">
        <v>200000</v>
      </c>
      <c r="R52" s="24">
        <f>+Q52+P52+O52</f>
        <v>400000</v>
      </c>
      <c r="S52" s="15"/>
      <c r="T52" s="15"/>
      <c r="U52" s="15"/>
      <c r="V52" s="15"/>
      <c r="W52" s="15"/>
      <c r="X52" s="16"/>
    </row>
    <row r="53" spans="1:29" s="9" customFormat="1" ht="36" x14ac:dyDescent="0.25">
      <c r="A53" s="33" t="s">
        <v>207</v>
      </c>
      <c r="B53" s="13">
        <v>2019</v>
      </c>
      <c r="C53" s="13" t="s">
        <v>161</v>
      </c>
      <c r="D53" s="13" t="s">
        <v>30</v>
      </c>
      <c r="E53" s="13"/>
      <c r="F53" s="13" t="s">
        <v>30</v>
      </c>
      <c r="G53" s="13" t="s">
        <v>31</v>
      </c>
      <c r="H53" s="13" t="s">
        <v>32</v>
      </c>
      <c r="I53" s="14" t="s">
        <v>113</v>
      </c>
      <c r="J53" s="13" t="s">
        <v>123</v>
      </c>
      <c r="K53" s="13">
        <v>1</v>
      </c>
      <c r="L53" s="14" t="s">
        <v>111</v>
      </c>
      <c r="M53" s="15" t="s">
        <v>121</v>
      </c>
      <c r="N53" s="14" t="s">
        <v>38</v>
      </c>
      <c r="O53" s="23">
        <v>50000</v>
      </c>
      <c r="P53" s="23">
        <v>150000</v>
      </c>
      <c r="Q53" s="23">
        <v>200000</v>
      </c>
      <c r="R53" s="24">
        <f>+Q53+P53+O53</f>
        <v>400000</v>
      </c>
      <c r="S53" s="15"/>
      <c r="T53" s="15"/>
      <c r="U53" s="15"/>
      <c r="V53" s="15"/>
      <c r="W53" s="15"/>
      <c r="X53" s="16"/>
    </row>
    <row r="54" spans="1:29" s="2" customFormat="1" ht="25.5" customHeight="1" x14ac:dyDescent="0.25">
      <c r="N54" s="10"/>
      <c r="O54" s="31">
        <f>SUM(O8:O53)</f>
        <v>11362239.440000001</v>
      </c>
      <c r="P54" s="31">
        <f>SUM(P8:P53)</f>
        <v>5557452.8100000005</v>
      </c>
      <c r="Q54" s="31">
        <f>SUM(Q8:Q53)</f>
        <v>1246900</v>
      </c>
      <c r="R54" s="31">
        <f>SUM(R8:R53)</f>
        <v>18166592.25</v>
      </c>
      <c r="V54" s="6"/>
      <c r="W54" s="6"/>
    </row>
    <row r="55" spans="1:29" ht="18.75" x14ac:dyDescent="0.3">
      <c r="A55" s="3"/>
      <c r="C55" s="3"/>
      <c r="D55" s="3"/>
      <c r="E55" s="3"/>
      <c r="F55" s="3"/>
      <c r="G55" s="3"/>
      <c r="H55" s="3"/>
      <c r="I55" s="3"/>
      <c r="J55" s="3"/>
      <c r="K55" s="3"/>
      <c r="L55" s="3"/>
      <c r="M55" s="3"/>
      <c r="O55" s="3"/>
      <c r="P55" s="3"/>
      <c r="Q55" s="3"/>
      <c r="R55" s="3"/>
      <c r="S55" s="3"/>
      <c r="T55" s="3"/>
      <c r="U55" s="3"/>
      <c r="V55" s="3"/>
      <c r="W55" s="3"/>
    </row>
    <row r="56" spans="1:29" s="1" customFormat="1" ht="20.25" x14ac:dyDescent="0.3">
      <c r="A56" s="2" t="s">
        <v>124</v>
      </c>
      <c r="B56" s="2"/>
      <c r="C56" s="2"/>
      <c r="D56" s="2"/>
      <c r="E56" s="2"/>
      <c r="F56" s="2"/>
      <c r="G56" s="2"/>
      <c r="H56" s="2"/>
      <c r="I56" s="2"/>
      <c r="J56" s="2"/>
      <c r="K56" s="2"/>
      <c r="L56" s="2"/>
      <c r="M56" s="2"/>
      <c r="N56" s="2"/>
      <c r="O56" s="30"/>
      <c r="P56" s="2"/>
      <c r="Q56" s="2"/>
      <c r="R56" s="2"/>
      <c r="S56" s="2"/>
      <c r="U56" s="2"/>
      <c r="V56" s="2"/>
      <c r="W56" s="2"/>
      <c r="X56" s="2"/>
      <c r="Y56" s="2"/>
      <c r="Z56" s="2"/>
      <c r="AA56" s="2"/>
      <c r="AB56" s="2"/>
      <c r="AC56" s="2"/>
    </row>
    <row r="57" spans="1:29" s="1" customFormat="1" ht="29.25" customHeight="1" x14ac:dyDescent="0.3">
      <c r="A57" s="2" t="s">
        <v>125</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s="1" customFormat="1" ht="29.25" customHeight="1" x14ac:dyDescent="0.3">
      <c r="A58" s="2" t="s">
        <v>126</v>
      </c>
      <c r="B58" s="2"/>
      <c r="C58" s="2"/>
      <c r="D58" s="2"/>
      <c r="E58" s="2"/>
      <c r="F58" s="2"/>
      <c r="G58" s="2"/>
      <c r="H58" s="2"/>
      <c r="I58" s="2"/>
      <c r="J58" s="2"/>
      <c r="K58" s="2"/>
      <c r="L58" s="2"/>
      <c r="M58" s="2"/>
      <c r="N58" s="2"/>
      <c r="O58" s="2"/>
      <c r="P58" s="2"/>
      <c r="Q58" s="2"/>
      <c r="R58" s="30"/>
      <c r="S58" s="2"/>
      <c r="T58" s="2"/>
      <c r="U58" s="2"/>
      <c r="V58" s="2"/>
      <c r="W58" s="2"/>
      <c r="X58" s="2"/>
      <c r="Y58" s="2"/>
      <c r="Z58" s="2"/>
      <c r="AA58" s="2"/>
      <c r="AB58" s="2"/>
      <c r="AC58" s="2"/>
    </row>
    <row r="59" spans="1:29" s="1" customFormat="1" ht="29.25" customHeight="1" x14ac:dyDescent="0.3">
      <c r="A59" s="2" t="s">
        <v>127</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s="1" customFormat="1" ht="29.25" customHeight="1" x14ac:dyDescent="0.3">
      <c r="A60" s="2" t="s">
        <v>128</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s="1" customFormat="1" ht="29.25" customHeight="1" x14ac:dyDescent="0.3">
      <c r="A61" s="2" t="s">
        <v>129</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s="1" customFormat="1" ht="29.25" customHeight="1" x14ac:dyDescent="0.3">
      <c r="A62" s="2" t="s">
        <v>130</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s="1" customFormat="1" ht="29.25" customHeight="1" x14ac:dyDescent="0.3">
      <c r="A63" s="2" t="s">
        <v>131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s="1" customFormat="1" ht="29.25" customHeight="1" x14ac:dyDescent="0.3">
      <c r="A64" s="2" t="s">
        <v>132</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s="1" customFormat="1" ht="29.25" customHeight="1" x14ac:dyDescent="0.3">
      <c r="A65" s="2" t="s">
        <v>133</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s="1" customFormat="1" ht="29.25" customHeight="1" x14ac:dyDescent="0.3">
      <c r="A66" s="2" t="s">
        <v>134</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s="1" customFormat="1" ht="29.25" customHeight="1" x14ac:dyDescent="0.3">
      <c r="A67" s="2" t="s">
        <v>135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s="1" customFormat="1" ht="29.25" customHeight="1" x14ac:dyDescent="0.3">
      <c r="A68" s="2" t="s">
        <v>136</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s="1" customFormat="1" ht="29.25" customHeight="1" x14ac:dyDescent="0.3">
      <c r="A69" s="2" t="s">
        <v>137</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1" spans="1:29" s="1" customFormat="1" ht="29.25" customHeight="1" x14ac:dyDescent="0.3">
      <c r="A71" s="29" t="s">
        <v>138</v>
      </c>
      <c r="B71" s="29"/>
      <c r="C71" s="29"/>
      <c r="D71" s="29"/>
      <c r="E71" s="29"/>
      <c r="F71" s="29"/>
      <c r="G71" s="2"/>
      <c r="H71" s="2"/>
      <c r="I71" s="2"/>
      <c r="J71" s="2"/>
      <c r="K71" s="2"/>
      <c r="L71" s="2"/>
      <c r="M71" s="2"/>
      <c r="N71" s="2"/>
      <c r="O71" s="2"/>
      <c r="P71" s="2"/>
      <c r="Q71" s="2"/>
      <c r="R71" s="2"/>
      <c r="S71" s="2"/>
      <c r="T71" s="2"/>
      <c r="U71" s="2"/>
      <c r="V71" s="2"/>
      <c r="W71" s="2"/>
      <c r="X71" s="2"/>
      <c r="Y71" s="2"/>
      <c r="Z71" s="2"/>
      <c r="AA71" s="2"/>
      <c r="AB71" s="2"/>
      <c r="AC71" s="2"/>
    </row>
    <row r="72" spans="1:29" s="1" customFormat="1" ht="23.25" customHeight="1" x14ac:dyDescent="0.3">
      <c r="A72" s="2" t="s">
        <v>139</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s="1" customFormat="1" ht="23.25" customHeight="1" x14ac:dyDescent="0.3">
      <c r="A73" s="2" t="s">
        <v>140</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s="1" customFormat="1" ht="23.25" customHeight="1" x14ac:dyDescent="0.3">
      <c r="A74" s="2" t="s">
        <v>141</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s="1" customFormat="1" ht="29.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s="1" customFormat="1" ht="29.25" customHeight="1" x14ac:dyDescent="0.3">
      <c r="A76" s="29" t="s">
        <v>142</v>
      </c>
      <c r="B76" s="29"/>
      <c r="C76" s="29"/>
      <c r="D76" s="29"/>
      <c r="E76" s="29"/>
      <c r="F76" s="29"/>
      <c r="G76" s="2"/>
      <c r="H76" s="2"/>
      <c r="I76" s="2"/>
      <c r="J76" s="2"/>
      <c r="K76" s="2"/>
      <c r="L76" s="2"/>
      <c r="M76" s="2"/>
      <c r="N76" s="2"/>
      <c r="O76" s="2"/>
      <c r="P76" s="2"/>
      <c r="Q76" s="2"/>
      <c r="R76" s="2"/>
      <c r="S76" s="2"/>
      <c r="T76" s="2"/>
      <c r="U76" s="2"/>
      <c r="V76" s="2"/>
      <c r="W76" s="2"/>
      <c r="X76" s="2"/>
      <c r="Y76" s="2"/>
      <c r="Z76" s="2"/>
      <c r="AA76" s="2"/>
      <c r="AB76" s="2"/>
      <c r="AC76" s="2"/>
    </row>
    <row r="77" spans="1:29" s="1" customFormat="1" ht="24" customHeight="1" x14ac:dyDescent="0.3">
      <c r="A77" s="2" t="s">
        <v>143</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s="1" customFormat="1" ht="24" customHeight="1" x14ac:dyDescent="0.3">
      <c r="A78" s="2" t="s">
        <v>144</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s="1" customFormat="1" ht="24" customHeight="1" x14ac:dyDescent="0.3">
      <c r="A79" s="2" t="s">
        <v>145</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s="1" customFormat="1" ht="24" customHeight="1" x14ac:dyDescent="0.3">
      <c r="A80" s="2" t="s">
        <v>146</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s="1" customFormat="1" ht="24" customHeight="1" x14ac:dyDescent="0.3">
      <c r="A81" s="2" t="s">
        <v>147</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s="1" customFormat="1" ht="24" customHeight="1" x14ac:dyDescent="0.3">
      <c r="A82" s="2" t="s">
        <v>148</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s="1" customFormat="1" ht="24" customHeight="1" x14ac:dyDescent="0.3">
      <c r="A83" s="2" t="s">
        <v>149</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5" spans="1:29" s="1" customFormat="1" ht="29.25" customHeight="1" x14ac:dyDescent="0.3">
      <c r="A85" s="29" t="s">
        <v>150</v>
      </c>
      <c r="B85" s="29"/>
      <c r="C85" s="29"/>
      <c r="D85" s="29"/>
      <c r="E85" s="29"/>
      <c r="F85" s="29"/>
      <c r="G85" s="2"/>
      <c r="H85" s="2"/>
      <c r="I85" s="2"/>
      <c r="J85" s="2"/>
      <c r="K85" s="2"/>
      <c r="L85" s="2"/>
      <c r="M85" s="2"/>
      <c r="N85" s="2"/>
      <c r="O85" s="2"/>
      <c r="P85" s="2"/>
      <c r="Q85" s="2"/>
      <c r="R85" s="2"/>
      <c r="S85" s="2"/>
      <c r="T85" s="2"/>
      <c r="U85" s="2"/>
      <c r="V85" s="2"/>
      <c r="W85" s="2"/>
      <c r="X85" s="2"/>
      <c r="Y85" s="2"/>
      <c r="Z85" s="2"/>
      <c r="AA85" s="2"/>
      <c r="AB85" s="2"/>
      <c r="AC85" s="2"/>
    </row>
    <row r="86" spans="1:29" s="1" customFormat="1" ht="24" customHeight="1" x14ac:dyDescent="0.3">
      <c r="A86" s="2" t="s">
        <v>151</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s="1" customFormat="1" ht="24" customHeight="1" x14ac:dyDescent="0.3">
      <c r="A87" s="2" t="s">
        <v>152</v>
      </c>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s="1" customFormat="1" ht="24" customHeight="1" x14ac:dyDescent="0.3">
      <c r="A88" s="2" t="s">
        <v>153</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s="1" customFormat="1" ht="24" customHeight="1" x14ac:dyDescent="0.3">
      <c r="A89" s="2" t="s">
        <v>154</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s="1" customFormat="1" ht="24" customHeight="1" x14ac:dyDescent="0.3">
      <c r="A90" s="2" t="s">
        <v>155</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s="1" customFormat="1" ht="24"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s="1" customFormat="1" ht="29.25" customHeight="1" x14ac:dyDescent="0.3">
      <c r="A92" s="29" t="s">
        <v>3</v>
      </c>
      <c r="B92" s="29"/>
      <c r="C92" s="29"/>
      <c r="D92" s="29"/>
      <c r="E92" s="29"/>
      <c r="F92" s="29"/>
      <c r="G92" s="2"/>
      <c r="H92" s="2"/>
      <c r="I92" s="2"/>
      <c r="J92" s="2"/>
      <c r="K92" s="2"/>
      <c r="L92" s="2"/>
      <c r="M92" s="2"/>
      <c r="N92" s="2"/>
      <c r="O92" s="2"/>
      <c r="P92" s="2"/>
      <c r="Q92" s="2"/>
      <c r="R92" s="2"/>
      <c r="S92" s="2"/>
      <c r="T92" s="2"/>
      <c r="U92" s="2"/>
      <c r="V92" s="2"/>
      <c r="W92" s="2"/>
      <c r="X92" s="2"/>
      <c r="Y92" s="2"/>
      <c r="Z92" s="2"/>
      <c r="AA92" s="2"/>
      <c r="AB92" s="2"/>
      <c r="AC92" s="2"/>
    </row>
    <row r="93" spans="1:29" s="1" customFormat="1" ht="24" customHeight="1" x14ac:dyDescent="0.3">
      <c r="A93" s="2" t="s">
        <v>156</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s="1" customFormat="1" ht="24" customHeight="1" x14ac:dyDescent="0.3">
      <c r="A94" s="2" t="s">
        <v>157</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s="1" customFormat="1" ht="24" customHeight="1" x14ac:dyDescent="0.3">
      <c r="A95" s="2" t="s">
        <v>158</v>
      </c>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s="1" customFormat="1" ht="24" customHeight="1" x14ac:dyDescent="0.3">
      <c r="A96" s="2" t="s">
        <v>159</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3" s="1" customFormat="1" ht="24" customHeight="1" x14ac:dyDescent="0.3">
      <c r="A97" s="2"/>
      <c r="B97" s="2"/>
      <c r="C97" s="2"/>
      <c r="D97" s="2"/>
      <c r="E97" s="2"/>
      <c r="F97" s="2"/>
      <c r="G97" s="2"/>
      <c r="H97" s="2"/>
      <c r="I97" s="2"/>
      <c r="J97" s="2"/>
      <c r="K97" s="2"/>
      <c r="L97" s="2"/>
      <c r="M97" s="2"/>
      <c r="N97" s="2"/>
      <c r="O97" s="2"/>
      <c r="P97" s="2"/>
      <c r="Q97" s="2"/>
      <c r="R97" s="2"/>
      <c r="S97" s="2"/>
      <c r="T97" s="2"/>
      <c r="U97" s="2"/>
      <c r="V97" s="2"/>
      <c r="W97" s="2"/>
    </row>
  </sheetData>
  <mergeCells count="27">
    <mergeCell ref="A1:V1"/>
    <mergeCell ref="A2:V2"/>
    <mergeCell ref="A3:V3"/>
    <mergeCell ref="U5:V5"/>
    <mergeCell ref="A5:A7"/>
    <mergeCell ref="G5:G7"/>
    <mergeCell ref="F5:F7"/>
    <mergeCell ref="D5:D7"/>
    <mergeCell ref="C5:C7"/>
    <mergeCell ref="B5:B7"/>
    <mergeCell ref="K5:K7"/>
    <mergeCell ref="J5:J7"/>
    <mergeCell ref="I5:I7"/>
    <mergeCell ref="H5:H7"/>
    <mergeCell ref="W5:W7"/>
    <mergeCell ref="U6:U7"/>
    <mergeCell ref="V6:V7"/>
    <mergeCell ref="R6:R7"/>
    <mergeCell ref="E5:E7"/>
    <mergeCell ref="P6:P7"/>
    <mergeCell ref="O6:O7"/>
    <mergeCell ref="N5:N7"/>
    <mergeCell ref="M5:M7"/>
    <mergeCell ref="L5:L7"/>
    <mergeCell ref="O5:T5"/>
    <mergeCell ref="S6:T6"/>
    <mergeCell ref="Q6:Q7"/>
  </mergeCells>
  <printOptions horizontalCentered="1" verticalCentered="1"/>
  <pageMargins left="0.31496062992125984" right="0.31496062992125984" top="0.15748031496062992" bottom="0.15748031496062992" header="0.31496062992125984" footer="0.31496062992125984"/>
  <pageSetup paperSize="8" scale="33"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ALLEGATO II - Scheda B</vt:lpstr>
      <vt:lpstr>'ALLEGATO II - Scheda B'!Area_stampa</vt:lpstr>
      <vt:lpstr>'ALLEGATO II - Scheda B'!Titoli_stampa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fsantelli</dc:creator>
  <cp:lastModifiedBy>galtobelli</cp:lastModifiedBy>
  <cp:lastPrinted>2019-07-23T09:44:34Z</cp:lastPrinted>
  <dcterms:created xsi:type="dcterms:W3CDTF">2016-06-09T09:24:02Z</dcterms:created>
  <dcterms:modified xsi:type="dcterms:W3CDTF">2019-07-25T14:56:02Z</dcterms:modified>
</cp:coreProperties>
</file>